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7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  <sheet name="solary" sheetId="8" r:id="rId8"/>
  </sheets>
  <definedNames>
    <definedName name="_xlnm.Print_Area" localSheetId="3">'auta'!$A$1:$Y$31</definedName>
    <definedName name="_xlnm.Print_Area" localSheetId="1">'budynki'!$A$1:$Y$56</definedName>
    <definedName name="_xlnm.Print_Area" localSheetId="2">'elektronika '!$A$1:$D$226</definedName>
    <definedName name="_xlnm.Print_Area" localSheetId="5">'środki trwałe'!$A$1:$D$25</definedName>
  </definedNames>
  <calcPr fullCalcOnLoad="1"/>
</workbook>
</file>

<file path=xl/comments2.xml><?xml version="1.0" encoding="utf-8"?>
<comments xmlns="http://schemas.openxmlformats.org/spreadsheetml/2006/main">
  <authors>
    <author>marta.kosmicka</author>
  </authors>
  <commentList>
    <comment ref="D23" authorId="0">
      <text>
        <r>
          <rPr>
            <b/>
            <sz val="9"/>
            <rFont val="Tahoma"/>
            <family val="0"/>
          </rPr>
          <t>marta.kosmicka:</t>
        </r>
        <r>
          <rPr>
            <sz val="9"/>
            <rFont val="Tahoma"/>
            <family val="0"/>
          </rPr>
          <t xml:space="preserve">
budynek nie jest użytkowany obecnie, ale nie jest wyłączony z eksploatacji. Media podłączone, alarm funkcjonuje.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<sst xmlns="http://schemas.openxmlformats.org/spreadsheetml/2006/main" count="1951" uniqueCount="792">
  <si>
    <t>RAZEM</t>
  </si>
  <si>
    <t>Liczba szkód</t>
  </si>
  <si>
    <t>Suma wypłaconych odszkodowań</t>
  </si>
  <si>
    <t>Krótki opis szkód</t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</si>
  <si>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</si>
  <si>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</si>
  <si>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</si>
  <si>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</si>
  <si>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</si>
  <si>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</si>
  <si>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</si>
  <si>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</si>
  <si>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</si>
  <si>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</si>
  <si>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</si>
  <si>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</si>
  <si>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</si>
  <si>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</si>
  <si>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</si>
  <si>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</si>
  <si>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</si>
  <si>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</si>
  <si>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</si>
  <si>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</si>
  <si>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</si>
  <si>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</si>
  <si>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</si>
  <si>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</si>
  <si>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</si>
  <si>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Lokalizacja (adres)</t>
  </si>
  <si>
    <t>Urządzenia i wyposażenie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</si>
  <si>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</si>
  <si>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</si>
  <si>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</si>
  <si>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</si>
  <si>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</si>
  <si>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</si>
  <si>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</si>
  <si>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</si>
  <si>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</si>
  <si>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</si>
  <si>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</si>
  <si>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</si>
  <si>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</si>
  <si>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</si>
  <si>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</si>
  <si>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</si>
  <si>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</si>
  <si>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</si>
  <si>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</si>
  <si>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</si>
  <si>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</si>
  <si>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</si>
  <si>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</si>
  <si>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</si>
  <si>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</si>
  <si>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</si>
  <si>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</si>
  <si>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</si>
  <si>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</si>
  <si>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</si>
  <si>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</si>
  <si>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</si>
  <si>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</si>
  <si>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</si>
  <si>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</si>
  <si>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</si>
  <si>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</si>
  <si>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</si>
  <si>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</si>
  <si>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</si>
  <si>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2013 i młodszy</t>
    </r>
  </si>
  <si>
    <t xml:space="preserve">nazwa  </t>
  </si>
  <si>
    <t>rok produkcji</t>
  </si>
  <si>
    <t>wartość (początkowa) - księgowa brutto</t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</si>
  <si>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2013 i młodszy</t>
    </r>
  </si>
  <si>
    <t>nazwa środka trwałego</t>
  </si>
  <si>
    <t>3. Wykaz monitoringu wizyjnego - system kamer itp. (do 5 lat) - rok 2013 i młodszy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</si>
  <si>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</si>
  <si>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3 - Wykaz sprzętu elektronicznego w Gminie Rząśnia</t>
  </si>
  <si>
    <t>Tabela nr 1 - Informacje ogólne do oceny ryzyka w Gminie Rząśnia</t>
  </si>
  <si>
    <t>LP.</t>
  </si>
  <si>
    <t>remonty dla budynków starszych niż 50 lat</t>
  </si>
  <si>
    <t>Tabela nr 2 - Wykaz budynków i budowli w Gminie Rząśnia</t>
  </si>
  <si>
    <t>1. Urząd Gminy</t>
  </si>
  <si>
    <t>2. Zaklad Gospodarki Komunalnej</t>
  </si>
  <si>
    <t>czy jest to budynek zabytkowy, podlegający nadzorowi konserwatora zabytków?</t>
  </si>
  <si>
    <t xml:space="preserve">zabezpieczenia
(znane zabiezpieczenia p-poż i przeciw kradzieżowe)                                  </t>
  </si>
  <si>
    <t>Tabela nr 4 - Wykaz pojazdów w Gminie Rząśnia</t>
  </si>
  <si>
    <t>2. Zakład Gospodarki Komunalnej</t>
  </si>
  <si>
    <t>Tabela nr 5 - Szkodowość w Gminie Rząśnia</t>
  </si>
  <si>
    <t>Ryzyko</t>
  </si>
  <si>
    <t>Urząd Gminy Rząśnia, ul. Kościuszki 16, 98-332 Rząśnia</t>
  </si>
  <si>
    <t>Zakład Gospodarki Komunalnej, ul. 1 Maja 18, 98-332 Rząśnia</t>
  </si>
  <si>
    <t>SP Biała, Biała 4a, 98-332 Rząśnia, Stróża 41, 98-332 Rząśnia</t>
  </si>
  <si>
    <t>SP Zielęcin, Zielęcin 28, 98-332 Rząśnia</t>
  </si>
  <si>
    <t>Gimnazjum w Rząśni, ul. 1 Maja 37, 98-332 Rząśnia</t>
  </si>
  <si>
    <t>Biblioteka, ul. 1 Maja 37, 98-332 Rząśnia</t>
  </si>
  <si>
    <t>Zespoł Szkolno Przedszkolny Rząśnia, ul. 1 Maja 16, 98-332 Rząśnia</t>
  </si>
  <si>
    <t>Gminny Ośrodek Zdrowia,  Waryńskiego 6, 98-332 Rząśnia</t>
  </si>
  <si>
    <t>Gminny Zespół Oświaty, ul. 1 Maja 16, 98-332 Rząśnia</t>
  </si>
  <si>
    <t>Gminny Ośrodek Pomocy Społecznej, ul. Kościuszki 16. 98-332 Rząśnia</t>
  </si>
  <si>
    <t>508-00-14-460</t>
  </si>
  <si>
    <t>0005459</t>
  </si>
  <si>
    <t>7511Z</t>
  </si>
  <si>
    <t>jednostka samorządowa</t>
  </si>
  <si>
    <t>508-00-83-811</t>
  </si>
  <si>
    <t>101004037</t>
  </si>
  <si>
    <t>3600Z</t>
  </si>
  <si>
    <t>pobór uzdatnianie i dostarczanie wody</t>
  </si>
  <si>
    <t>772-21-22-259</t>
  </si>
  <si>
    <t>8520Z</t>
  </si>
  <si>
    <t>edukacyjna</t>
  </si>
  <si>
    <t>772-21-22-288</t>
  </si>
  <si>
    <t>772-21-22-236</t>
  </si>
  <si>
    <t>590726240</t>
  </si>
  <si>
    <t>508-00-56-547</t>
  </si>
  <si>
    <t>100446483</t>
  </si>
  <si>
    <t>9251A</t>
  </si>
  <si>
    <t>działalność bibliotek publicznych</t>
  </si>
  <si>
    <t>508-00-62-973</t>
  </si>
  <si>
    <t>100560865</t>
  </si>
  <si>
    <t>8560Z</t>
  </si>
  <si>
    <t>dzialalność wspomagająca edukację</t>
  </si>
  <si>
    <t xml:space="preserve">508-001-98-65 </t>
  </si>
  <si>
    <t xml:space="preserve">8621Z </t>
  </si>
  <si>
    <t>praktyka lekarska ogólna</t>
  </si>
  <si>
    <t>769-16-82-654</t>
  </si>
  <si>
    <t>590384615</t>
  </si>
  <si>
    <t>772-21-62-916</t>
  </si>
  <si>
    <t xml:space="preserve">88 99 Z </t>
  </si>
  <si>
    <t>pozostała pomoc społeczna bez zakwaterowania oraz gdzie indziej niesklasyfikowana</t>
  </si>
  <si>
    <t>100041970</t>
  </si>
  <si>
    <t>004709913</t>
  </si>
  <si>
    <t>001160527</t>
  </si>
  <si>
    <t>001160556</t>
  </si>
  <si>
    <t>Czy od 1997 r. wystąpiło w jednostce ryzyko powodzi?</t>
  </si>
  <si>
    <t>Czy w konstrukcji budynków występuje płyta warstwowa?</t>
  </si>
  <si>
    <t xml:space="preserve">Elementy mające wpływ na ocenę ryzyka </t>
  </si>
  <si>
    <t>-</t>
  </si>
  <si>
    <t>place zabaw na terenie Gminy</t>
  </si>
  <si>
    <t>nie</t>
  </si>
  <si>
    <t>nie dotyczy</t>
  </si>
  <si>
    <t>Urząd Gminy</t>
  </si>
  <si>
    <t>biura</t>
  </si>
  <si>
    <t>Biblioteka</t>
  </si>
  <si>
    <t>zbiory książek</t>
  </si>
  <si>
    <t>Dom Kultury</t>
  </si>
  <si>
    <t>szerzenie kultury</t>
  </si>
  <si>
    <t>Budynek dla spotrowców</t>
  </si>
  <si>
    <t>sportowe</t>
  </si>
  <si>
    <t>Budynek komunalny(BS)</t>
  </si>
  <si>
    <t>Budynek komunalny (Poczta)</t>
  </si>
  <si>
    <t>Gimnazjum (wraz zsalą gimnastyczną)</t>
  </si>
  <si>
    <t>GIMNAZJUM</t>
  </si>
  <si>
    <t>Budynek po szkole</t>
  </si>
  <si>
    <t>Świetlica</t>
  </si>
  <si>
    <t>Budynek Gospodarczy</t>
  </si>
  <si>
    <t>Zespół Szkolno Przedszkolny z Halą Sportową</t>
  </si>
  <si>
    <t>Zespoł Szkolno Przedszkolny Rząśnia</t>
  </si>
  <si>
    <t>Szkoła i sala gimnastyczna</t>
  </si>
  <si>
    <t>SP Zielęcin</t>
  </si>
  <si>
    <t xml:space="preserve"> budynek gospodarczy,siedziba OSP</t>
  </si>
  <si>
    <t>Szkoła</t>
  </si>
  <si>
    <t>SP Stróża</t>
  </si>
  <si>
    <t>Budynek Gospodarczy – Stróża</t>
  </si>
  <si>
    <t>SP Broszęcin</t>
  </si>
  <si>
    <t>budynek po byłej szkole</t>
  </si>
  <si>
    <t>Budynek OSP</t>
  </si>
  <si>
    <t>Budynek dla sportowców</t>
  </si>
  <si>
    <t>Sportowe " ORLIK"</t>
  </si>
  <si>
    <t>Ośrodek Zdrowia</t>
  </si>
  <si>
    <t>Dom Mieszkalny</t>
  </si>
  <si>
    <t>Świetlica Środowiskowa - biblioteka</t>
  </si>
  <si>
    <t xml:space="preserve"> Budynek OSP  </t>
  </si>
  <si>
    <t xml:space="preserve">Szkoła Biała </t>
  </si>
  <si>
    <t>SP Biała</t>
  </si>
  <si>
    <t>Świetlica  wiejska</t>
  </si>
  <si>
    <t>Kiosk</t>
  </si>
  <si>
    <t>Plac zabaw</t>
  </si>
  <si>
    <t>Plac zabaw "Radosna Szkoła" Zespół Szkolno -Przedszkolny w Szkoła w Rząśni</t>
  </si>
  <si>
    <t>Wiata ogrodowa</t>
  </si>
  <si>
    <t>Kompleks sportowo - rekreacyjny w Rząśni</t>
  </si>
  <si>
    <t>Zagospodarowanie terenu (budowa boiska sportowego, miejsc postojowych, ścieżki i ogrodzenia) oraz budowa placu zabaw w miejscowości Gawłów</t>
  </si>
  <si>
    <t>Remiza OSP</t>
  </si>
  <si>
    <t xml:space="preserve">Bud.użyt.publicznej.OSP </t>
  </si>
  <si>
    <t>tak</t>
  </si>
  <si>
    <t>O</t>
  </si>
  <si>
    <t>alarm,gaśnice</t>
  </si>
  <si>
    <t>drzwi antywłamaniowe,gaśnice, alarm</t>
  </si>
  <si>
    <t>drzwi antywłamaniowe,gaśnice</t>
  </si>
  <si>
    <t>O - podana przez Zamawiającego</t>
  </si>
  <si>
    <t>,drzwi antywłamaniowe,gaśnice ,alarm, monitoring</t>
  </si>
  <si>
    <t xml:space="preserve">drzwi antywłamaniowe,gaśnice, </t>
  </si>
  <si>
    <t>KB</t>
  </si>
  <si>
    <t>drzwi antywłamaniowe,gaśnice,alarm</t>
  </si>
  <si>
    <t>drzwi antywłamaniowe,gaśnice,</t>
  </si>
  <si>
    <t>roz. 2011</t>
  </si>
  <si>
    <t>drzwi antywłamaniowe gaśnica</t>
  </si>
  <si>
    <t>dzwi antywłamaniowe, gaśnica, alarm,monitoring</t>
  </si>
  <si>
    <t>gaśnice,alarm</t>
  </si>
  <si>
    <t>kraty,gaśnice</t>
  </si>
  <si>
    <t>Rząśnia ul. Kościuszki 16</t>
  </si>
  <si>
    <t>Biała</t>
  </si>
  <si>
    <t>Kodrań</t>
  </si>
  <si>
    <t>Rząśnia ul.Kościuszki 35</t>
  </si>
  <si>
    <t>Rząśnia</t>
  </si>
  <si>
    <t>Suchowola</t>
  </si>
  <si>
    <t>Rekle</t>
  </si>
  <si>
    <t>Marcelin</t>
  </si>
  <si>
    <t>Zielęcin</t>
  </si>
  <si>
    <t>Stróża</t>
  </si>
  <si>
    <t>Broszęcin</t>
  </si>
  <si>
    <t>Ściegna</t>
  </si>
  <si>
    <t>Będków</t>
  </si>
  <si>
    <t>Gawłów</t>
  </si>
  <si>
    <t>Rząsnia</t>
  </si>
  <si>
    <t>DZ-3 płyty żelb.</t>
  </si>
  <si>
    <t>stropodach</t>
  </si>
  <si>
    <t xml:space="preserve">DZ-3 </t>
  </si>
  <si>
    <t>drewno-blacha</t>
  </si>
  <si>
    <t>DZ- 3</t>
  </si>
  <si>
    <t>Drewno-blacha</t>
  </si>
  <si>
    <t>stropodach- żelb</t>
  </si>
  <si>
    <t>stropodach- jednos</t>
  </si>
  <si>
    <t>DZ-3</t>
  </si>
  <si>
    <t>Dwuspadowy , papa</t>
  </si>
  <si>
    <t>Zelbetonowy -mono</t>
  </si>
  <si>
    <t>stalowa blacha</t>
  </si>
  <si>
    <t xml:space="preserve">żelbetonowe </t>
  </si>
  <si>
    <t>blach- papa- drewno</t>
  </si>
  <si>
    <t>żelbeton</t>
  </si>
  <si>
    <t>drewno,blacha</t>
  </si>
  <si>
    <t>dwusp,drew. Eterni</t>
  </si>
  <si>
    <t>brak</t>
  </si>
  <si>
    <t>papa, drewno</t>
  </si>
  <si>
    <t>drew- stal - blacha</t>
  </si>
  <si>
    <t>akermana</t>
  </si>
  <si>
    <t xml:space="preserve">dwusp, blacha trapez </t>
  </si>
  <si>
    <t>,drewno,eternit</t>
  </si>
  <si>
    <t>blacha papa</t>
  </si>
  <si>
    <t>papa</t>
  </si>
  <si>
    <t xml:space="preserve">beton </t>
  </si>
  <si>
    <t>blacha</t>
  </si>
  <si>
    <t>miurowane-cegła</t>
  </si>
  <si>
    <t>murowane</t>
  </si>
  <si>
    <t xml:space="preserve">murowane </t>
  </si>
  <si>
    <t xml:space="preserve">murowany </t>
  </si>
  <si>
    <t>murow. Kamień-cegła</t>
  </si>
  <si>
    <t xml:space="preserve">cegła </t>
  </si>
  <si>
    <t>strop lekki</t>
  </si>
  <si>
    <t>cegła</t>
  </si>
  <si>
    <t xml:space="preserve"> Drewno gont, papa</t>
  </si>
  <si>
    <t>żelbetonowe</t>
  </si>
  <si>
    <t>drewno, blacha</t>
  </si>
  <si>
    <t>gont papowy</t>
  </si>
  <si>
    <t>drewno - blacha</t>
  </si>
  <si>
    <t>drewno- blacha</t>
  </si>
  <si>
    <t xml:space="preserve">żelbeton </t>
  </si>
  <si>
    <t xml:space="preserve">pustak </t>
  </si>
  <si>
    <t>podwieszany - żelbeton</t>
  </si>
  <si>
    <t xml:space="preserve">drewno - blacha </t>
  </si>
  <si>
    <t xml:space="preserve">cegła ceramiczna </t>
  </si>
  <si>
    <t>TERIVA</t>
  </si>
  <si>
    <t xml:space="preserve">wielospad -blacha </t>
  </si>
  <si>
    <t>drewno</t>
  </si>
  <si>
    <t>drewno,lekki</t>
  </si>
  <si>
    <t>blachodachówka</t>
  </si>
  <si>
    <t>pustak-cegła</t>
  </si>
  <si>
    <t xml:space="preserve">Drewno-gont papowy </t>
  </si>
  <si>
    <t xml:space="preserve">Dobry </t>
  </si>
  <si>
    <t xml:space="preserve">nie dotyczy </t>
  </si>
  <si>
    <t xml:space="preserve">dobry </t>
  </si>
  <si>
    <t>tak/częściowo</t>
  </si>
  <si>
    <t xml:space="preserve">Bardzo dobry </t>
  </si>
  <si>
    <t xml:space="preserve">bardzo dobry </t>
  </si>
  <si>
    <t xml:space="preserve">nie </t>
  </si>
  <si>
    <t xml:space="preserve">dostateczny </t>
  </si>
  <si>
    <t xml:space="preserve">tak </t>
  </si>
  <si>
    <t>dostateczny</t>
  </si>
  <si>
    <t xml:space="preserve">Dostateczny / brak co </t>
  </si>
  <si>
    <t>dosteczny</t>
  </si>
  <si>
    <t>tak częściowo</t>
  </si>
  <si>
    <t xml:space="preserve">czesciowo </t>
  </si>
  <si>
    <t>Nagłosnienie boisk</t>
  </si>
  <si>
    <t>Telefon bezprzewodowy PANSONIC KX-TG 1611</t>
  </si>
  <si>
    <t>Zasilacz awaryny UPS APC Back ES 400VA - 4 szt.</t>
  </si>
  <si>
    <t>Stacja komputerowa DELL V260MT G630 4GB 1TB - 3 szt</t>
  </si>
  <si>
    <t>Monitor komputerowy DELL 21,5" U2212HM - 3 szt.</t>
  </si>
  <si>
    <t>Router MOCDECOM MC6005</t>
  </si>
  <si>
    <t>Telefon bezprzewodowy PANSONIC KX TG 2251</t>
  </si>
  <si>
    <t>Serwer druku TP-LINK TL-PS310U</t>
  </si>
  <si>
    <t>Urządzenei wielofunkcyjne BROTHER DCP-J315W</t>
  </si>
  <si>
    <t>Monitor komputerowy DELL 20" P2012H</t>
  </si>
  <si>
    <t>Stacja komputerowa DELL - 3 szt.</t>
  </si>
  <si>
    <t>Drukarka laserowa monochromatyczna HP LaserJet P1102</t>
  </si>
  <si>
    <t>Kolorowe urządzenie wielofunkcyjne DEVELOP INEO+25</t>
  </si>
  <si>
    <t>Wzmacniacz sygnału GSM (600m kw.) EasyWiFi</t>
  </si>
  <si>
    <t>Kolorowe urządzenie wielofunkcyjne wolnostojące KONICA MINOLTA BIZHUB C203</t>
  </si>
  <si>
    <t>Komputerowa stacja robocza DELL V3900MT - 2 szt.</t>
  </si>
  <si>
    <t>Monitor komputerowy DELL 21,5 cali model S2240L - 2 szt.</t>
  </si>
  <si>
    <t>Monitor komputerowy DELL 24 cale model E2414H</t>
  </si>
  <si>
    <t>Drukarka HP LaserJet P1102</t>
  </si>
  <si>
    <t>Mini wieża LG CM 1530</t>
  </si>
  <si>
    <t>Monitor DELL 24"</t>
  </si>
  <si>
    <t>Router brzegowy DrayTek VIGOR</t>
  </si>
  <si>
    <t>Stacja komputerowa DELL V3800</t>
  </si>
  <si>
    <t>Urządzenie Develop Ineo 185 - ksero - drukarka,</t>
  </si>
  <si>
    <t>Projektor BENQ MS504</t>
  </si>
  <si>
    <t>Monitor DELL E1916H</t>
  </si>
  <si>
    <t>Komputer DELL V3800 i5-4460</t>
  </si>
  <si>
    <t>Przełącznik sieciowy 24-port</t>
  </si>
  <si>
    <t>Stacja robocza DELL V3250 SFF</t>
  </si>
  <si>
    <t>Monitor DELL E2016H</t>
  </si>
  <si>
    <t>Drukarka kolorowa sieciowa OKI C531DN</t>
  </si>
  <si>
    <t>Drukarka sieciowa DEVELOP</t>
  </si>
  <si>
    <t>Firewall sprzętowy STORMSHIELD SN300</t>
  </si>
  <si>
    <t>Komputer DELL V3250SFF + WIN10</t>
  </si>
  <si>
    <t>Monitor  DELL E2216H 21,5''</t>
  </si>
  <si>
    <t>Monitor DELL E1916H - 2 szt.</t>
  </si>
  <si>
    <t>UPS APC Back-UPS 700VA - 2 szt.</t>
  </si>
  <si>
    <t xml:space="preserve">UPS APC Back-UPS 700VA </t>
  </si>
  <si>
    <t>UPS APC BX500CI 500VA</t>
  </si>
  <si>
    <t>Komputer DELL Vostro 3252 SFF - 10 szt.</t>
  </si>
  <si>
    <t>Monitor DELL LED SE2216H 21,5'' - 10 szt.</t>
  </si>
  <si>
    <t>Laptop TOSHIBA L850-1HM + torba + mysz</t>
  </si>
  <si>
    <t>Dysk przenośny SEAGATE 1 TB</t>
  </si>
  <si>
    <t>Notebook DELL Inspiron 3542</t>
  </si>
  <si>
    <t>Notebook LENOVO Z710</t>
  </si>
  <si>
    <t>Tablet SAMSUNG Galaxy Tab 10.1 LTE - 16 szt.</t>
  </si>
  <si>
    <t>Laptop Lenovo Z70-80</t>
  </si>
  <si>
    <t xml:space="preserve">Komputer przenośny DELL INSPIRON </t>
  </si>
  <si>
    <t>8.</t>
  </si>
  <si>
    <t>Notebook TransformerBook ASUS T101HA</t>
  </si>
  <si>
    <t>9.</t>
  </si>
  <si>
    <t>Nawigacja MIO Spirit 6800</t>
  </si>
  <si>
    <t>10.</t>
  </si>
  <si>
    <t>Telefon SAMSUNG Galaxy S7 Edge LTE</t>
  </si>
  <si>
    <t>11.</t>
  </si>
  <si>
    <t>Telefon HUAWEI P9LITE</t>
  </si>
  <si>
    <t>Monitoring boisk</t>
  </si>
  <si>
    <t xml:space="preserve">Augustów </t>
  </si>
  <si>
    <t>Broszęcin Kolonia</t>
  </si>
  <si>
    <t>Kopy</t>
  </si>
  <si>
    <t>Rychłowiec</t>
  </si>
  <si>
    <t>Rząśnia ul. 30 lecia</t>
  </si>
  <si>
    <t>Rząśnia ul. Kościuszki</t>
  </si>
  <si>
    <t>Rząśnia ul. Ogrodowa</t>
  </si>
  <si>
    <t>Rząśnia ul. Dąbrowskiej</t>
  </si>
  <si>
    <t>Rząśnia ul. Sienkiewicza</t>
  </si>
  <si>
    <t>Rząśnia ul. Reymonta</t>
  </si>
  <si>
    <t>Rząśnia ul. Strażacka</t>
  </si>
  <si>
    <t>Rząśnia ul. 1 Maja</t>
  </si>
  <si>
    <t>Rząśnia ul. Konopnicka</t>
  </si>
  <si>
    <t>Rząśnia ul. Wysockiego</t>
  </si>
  <si>
    <t>Rząśnia ul. Słowackiego</t>
  </si>
  <si>
    <t>Rząśnia ul. Bielskiego</t>
  </si>
  <si>
    <t>Rząśnia ul. Nowa</t>
  </si>
  <si>
    <t>Rząśnia ul. Asnyka</t>
  </si>
  <si>
    <t>Rząśnia ul. Norwida</t>
  </si>
  <si>
    <t>Rząśnia ul. Prusa</t>
  </si>
  <si>
    <t>Rząśnia ul. Waryńskiego</t>
  </si>
  <si>
    <t>Rząśnia ul. Mickiewicza</t>
  </si>
  <si>
    <t>nr domu / działki</t>
  </si>
  <si>
    <t>budynek</t>
  </si>
  <si>
    <t>2A</t>
  </si>
  <si>
    <t>1A</t>
  </si>
  <si>
    <t>URZĄD GMINY</t>
  </si>
  <si>
    <t>SZKOŁA PODSTAWOWA</t>
  </si>
  <si>
    <t>OSP SUCHOWOLA</t>
  </si>
  <si>
    <t>Budynek po PKP</t>
  </si>
  <si>
    <t>ŚWIETLICA</t>
  </si>
  <si>
    <t>OSP BROSZĘCIN</t>
  </si>
  <si>
    <t>OSP GAWŁÓW</t>
  </si>
  <si>
    <t>GMINNY OŚRODEK KULTURY</t>
  </si>
  <si>
    <t>8A</t>
  </si>
  <si>
    <t>PARAFIA  PW. ŚW. ROCHA</t>
  </si>
  <si>
    <t>NADLEŚNICTWO STRÓŻA 85</t>
  </si>
  <si>
    <t>BUDYNEK KOMUNALNY 31</t>
  </si>
  <si>
    <t>3A</t>
  </si>
  <si>
    <t>OSP STRÓŻA</t>
  </si>
  <si>
    <t>BUDYNEK KOMUNALNY 31 A</t>
  </si>
  <si>
    <t>9A</t>
  </si>
  <si>
    <t>_</t>
  </si>
  <si>
    <t>PARAFIA RZ.-KATOL. W STRÓŻY</t>
  </si>
  <si>
    <t>3B</t>
  </si>
  <si>
    <t>ZAPLECZE SPORTOWE ORLIK</t>
  </si>
  <si>
    <t>34A</t>
  </si>
  <si>
    <t>7B</t>
  </si>
  <si>
    <t>OCZYSZCZALNIA</t>
  </si>
  <si>
    <t>dz117/7</t>
  </si>
  <si>
    <t>6A</t>
  </si>
  <si>
    <t>GMINNY OŚRODEK ZDROWIA</t>
  </si>
  <si>
    <t>dz143/5</t>
  </si>
  <si>
    <t>dz661</t>
  </si>
  <si>
    <t>19A</t>
  </si>
  <si>
    <t>7A</t>
  </si>
  <si>
    <t>6B</t>
  </si>
  <si>
    <t>4B</t>
  </si>
  <si>
    <t>GIMNAZJUM IM. J.KOCHANOWSKIEGO</t>
  </si>
  <si>
    <t>5B</t>
  </si>
  <si>
    <t>OŚRODEK SPORTU I REKREACJI</t>
  </si>
  <si>
    <t>OSP BIAŁA</t>
  </si>
  <si>
    <t>22A</t>
  </si>
  <si>
    <t>15A</t>
  </si>
  <si>
    <t>PARAFIA PW. ŚW. JANA CHRZCICIELA</t>
  </si>
  <si>
    <t>16C</t>
  </si>
  <si>
    <t>25A</t>
  </si>
  <si>
    <t>16A</t>
  </si>
  <si>
    <t>14A</t>
  </si>
  <si>
    <t>20A</t>
  </si>
  <si>
    <t>dz327</t>
  </si>
  <si>
    <t>24A</t>
  </si>
  <si>
    <t>Dz108/2</t>
  </si>
  <si>
    <t>24B</t>
  </si>
  <si>
    <t>41A</t>
  </si>
  <si>
    <t>36A</t>
  </si>
  <si>
    <t>48A</t>
  </si>
  <si>
    <t>35A</t>
  </si>
  <si>
    <t>48B</t>
  </si>
  <si>
    <t xml:space="preserve">35B </t>
  </si>
  <si>
    <t>50A</t>
  </si>
  <si>
    <t>51B</t>
  </si>
  <si>
    <t>52A</t>
  </si>
  <si>
    <t>40A</t>
  </si>
  <si>
    <t>53A</t>
  </si>
  <si>
    <t>55A</t>
  </si>
  <si>
    <t>57/1</t>
  </si>
  <si>
    <t>43A</t>
  </si>
  <si>
    <t>54A</t>
  </si>
  <si>
    <t>57/2</t>
  </si>
  <si>
    <t>43B</t>
  </si>
  <si>
    <t>57/3</t>
  </si>
  <si>
    <t>54C</t>
  </si>
  <si>
    <t>56A</t>
  </si>
  <si>
    <t>57A</t>
  </si>
  <si>
    <t>67A</t>
  </si>
  <si>
    <t>72A</t>
  </si>
  <si>
    <t>60A</t>
  </si>
  <si>
    <t>71A</t>
  </si>
  <si>
    <t>74A</t>
  </si>
  <si>
    <t>78B</t>
  </si>
  <si>
    <t>79A</t>
  </si>
  <si>
    <t>Dz16/2</t>
  </si>
  <si>
    <t>dz427</t>
  </si>
  <si>
    <t>70A</t>
  </si>
  <si>
    <t>76A</t>
  </si>
  <si>
    <t>81A</t>
  </si>
  <si>
    <t>83B</t>
  </si>
  <si>
    <t>83A</t>
  </si>
  <si>
    <t>87A</t>
  </si>
  <si>
    <t>99A</t>
  </si>
  <si>
    <t>95A</t>
  </si>
  <si>
    <t>89A</t>
  </si>
  <si>
    <t>90A</t>
  </si>
  <si>
    <t>97A</t>
  </si>
  <si>
    <t>126A</t>
  </si>
  <si>
    <t>127A</t>
  </si>
  <si>
    <t>131A</t>
  </si>
  <si>
    <t>134A</t>
  </si>
  <si>
    <t>157A</t>
  </si>
  <si>
    <t>159A</t>
  </si>
  <si>
    <t>161A</t>
  </si>
  <si>
    <t>164A</t>
  </si>
  <si>
    <t>179A</t>
  </si>
  <si>
    <t>188A</t>
  </si>
  <si>
    <t>189A</t>
  </si>
  <si>
    <t>189B</t>
  </si>
  <si>
    <t>205A</t>
  </si>
  <si>
    <t>217A</t>
  </si>
  <si>
    <t>217B</t>
  </si>
  <si>
    <t>244A</t>
  </si>
  <si>
    <t>245A</t>
  </si>
  <si>
    <t>255A</t>
  </si>
  <si>
    <t>dz105</t>
  </si>
  <si>
    <t>Dz1481/3</t>
  </si>
  <si>
    <t>dz104</t>
  </si>
  <si>
    <t>Dz631/3</t>
  </si>
  <si>
    <t>Dz736/4</t>
  </si>
  <si>
    <t>Dz1257/1</t>
  </si>
  <si>
    <t>dz90</t>
  </si>
  <si>
    <t>Dz446/1</t>
  </si>
  <si>
    <t>dz637/A</t>
  </si>
  <si>
    <t>Urząd Gminy*</t>
  </si>
  <si>
    <t xml:space="preserve">  Zielęcin</t>
  </si>
  <si>
    <t>Kocioł KGS 125kW</t>
  </si>
  <si>
    <t xml:space="preserve"> KOCIOŁ KAMEN WG</t>
  </si>
  <si>
    <t>STAR</t>
  </si>
  <si>
    <t>LE70/12.180</t>
  </si>
  <si>
    <t>WMAL70ZZ66Y160083</t>
  </si>
  <si>
    <t>EPJ98EA</t>
  </si>
  <si>
    <t>Samochód specjalny</t>
  </si>
  <si>
    <t>JELCZ</t>
  </si>
  <si>
    <t>PTP713D</t>
  </si>
  <si>
    <t>FS LUBLIN</t>
  </si>
  <si>
    <t>SUL35242710071869</t>
  </si>
  <si>
    <t>EPJF650</t>
  </si>
  <si>
    <t>SKODA</t>
  </si>
  <si>
    <t>OCTAVIA II</t>
  </si>
  <si>
    <t>TMBCS217172162152</t>
  </si>
  <si>
    <t>EPJ90GE</t>
  </si>
  <si>
    <t>Samochód osobowy</t>
  </si>
  <si>
    <t>FORD</t>
  </si>
  <si>
    <t xml:space="preserve"> TRANSIT 350M TDCI</t>
  </si>
  <si>
    <t>WF0XXXBDFX6B47921</t>
  </si>
  <si>
    <t>EPJ99FE</t>
  </si>
  <si>
    <t xml:space="preserve"> TRANSIT 350M </t>
  </si>
  <si>
    <t>EPJ10CS</t>
  </si>
  <si>
    <t>LWK6385</t>
  </si>
  <si>
    <t>TRANSIT 103 KM</t>
  </si>
  <si>
    <t>WFOXXXTTFX9G52842</t>
  </si>
  <si>
    <t>EPJ99LR</t>
  </si>
  <si>
    <t>PEUGOT</t>
  </si>
  <si>
    <t>BOXER 335 L3</t>
  </si>
  <si>
    <t>VF3YCBMHC11793380</t>
  </si>
  <si>
    <t>EPJ40NA</t>
  </si>
  <si>
    <t>SCANIA</t>
  </si>
  <si>
    <t>P400</t>
  </si>
  <si>
    <t>YS2P40002055698</t>
  </si>
  <si>
    <t>EPJ99NG</t>
  </si>
  <si>
    <t>21.02.2006</t>
  </si>
  <si>
    <t>25.11.1988</t>
  </si>
  <si>
    <t>24.09.2001</t>
  </si>
  <si>
    <t>11.06.2007</t>
  </si>
  <si>
    <t>09.11.2006</t>
  </si>
  <si>
    <t>02.11.2006</t>
  </si>
  <si>
    <t>02.10.1981</t>
  </si>
  <si>
    <t>11.12.2009</t>
  </si>
  <si>
    <t>16.08.2010</t>
  </si>
  <si>
    <t>30.08.2010</t>
  </si>
  <si>
    <t>21-02-2018</t>
  </si>
  <si>
    <t xml:space="preserve"> 20-02-2019</t>
  </si>
  <si>
    <t>05-01-2019</t>
  </si>
  <si>
    <t xml:space="preserve"> 04-01-2020</t>
  </si>
  <si>
    <t xml:space="preserve"> 26-09-2018</t>
  </si>
  <si>
    <t xml:space="preserve"> 25-09-2019</t>
  </si>
  <si>
    <t xml:space="preserve"> 11-06-2018</t>
  </si>
  <si>
    <t xml:space="preserve"> 10-06-2019</t>
  </si>
  <si>
    <t xml:space="preserve"> 09-11-2018</t>
  </si>
  <si>
    <t>08-11-2019</t>
  </si>
  <si>
    <t xml:space="preserve"> 03-11-2018</t>
  </si>
  <si>
    <t>02-11-2019</t>
  </si>
  <si>
    <t>05-05-2018</t>
  </si>
  <si>
    <t>04-05-2019</t>
  </si>
  <si>
    <t>11-12-2018</t>
  </si>
  <si>
    <t>10-12-2019</t>
  </si>
  <si>
    <t>16-08-2018</t>
  </si>
  <si>
    <t>15-08-2019</t>
  </si>
  <si>
    <t>30-08-2018</t>
  </si>
  <si>
    <t>29-08-2019</t>
  </si>
  <si>
    <t>x</t>
  </si>
  <si>
    <t>Zakład Gospodarki Komunalnej</t>
  </si>
  <si>
    <t>Szkoła Podstawowa Biała</t>
  </si>
  <si>
    <t>Szkoła Podstawowa Zielęcin</t>
  </si>
  <si>
    <t>Gimnazjum Rząśnia</t>
  </si>
  <si>
    <t>Zespół Szkolno-Przedszkolny Rząśnia</t>
  </si>
  <si>
    <t>Gminny Ośrodek Zdrowia</t>
  </si>
  <si>
    <t>Gminny Zespół Oświaty</t>
  </si>
  <si>
    <t>Gminny Ośrodek Pomocy Społecznej</t>
  </si>
  <si>
    <t>Budynek stacji wodociągowej</t>
  </si>
  <si>
    <t>TAK</t>
  </si>
  <si>
    <t>budynek biurowy</t>
  </si>
  <si>
    <t>Garaże przy budynku biurowym</t>
  </si>
  <si>
    <t>Budynek oczyszczalni</t>
  </si>
  <si>
    <t>gaśnice śniegowe, hydrant, monitoring.</t>
  </si>
  <si>
    <t xml:space="preserve">Rząśnia </t>
  </si>
  <si>
    <t xml:space="preserve">1 szt gaśnica, kraty w oknach  </t>
  </si>
  <si>
    <t>Rząśnia 1 Maja 18</t>
  </si>
  <si>
    <t>Rząśnia 1 Maja 19</t>
  </si>
  <si>
    <t>papa, stropodach</t>
  </si>
  <si>
    <t>gruntowna modernizacja i remont budynku</t>
  </si>
  <si>
    <t>nie ma</t>
  </si>
  <si>
    <t>dobra</t>
  </si>
  <si>
    <t>Komputer+monitor</t>
  </si>
  <si>
    <t>Zestaw komputerowy</t>
  </si>
  <si>
    <t xml:space="preserve">Monitorin zainstalowane na zewnątrz – oczyszczalnia 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</si>
  <si>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2013 i młodszy</t>
    </r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</si>
  <si>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2013 i młodszy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</si>
  <si>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2013 i młodszy</t>
    </r>
  </si>
  <si>
    <t>FERGUSON</t>
  </si>
  <si>
    <t>PTB 328P</t>
  </si>
  <si>
    <t>CIĄGNIK ROLNICZY</t>
  </si>
  <si>
    <t>LAMBORGHINI</t>
  </si>
  <si>
    <t>LAMPO</t>
  </si>
  <si>
    <t>EPJK460</t>
  </si>
  <si>
    <t>Przyczepa ciągnikowa</t>
  </si>
  <si>
    <t>T169/2</t>
  </si>
  <si>
    <t>SXAT169ZP1CB00941</t>
  </si>
  <si>
    <t>EPJJ700</t>
  </si>
  <si>
    <t>PRZYCZEPA ROLNICZA</t>
  </si>
  <si>
    <t>D35T</t>
  </si>
  <si>
    <t>PTF628G</t>
  </si>
  <si>
    <t>NEW HOLLAND</t>
  </si>
  <si>
    <t>29BK10967</t>
  </si>
  <si>
    <t>EPJ 23LF</t>
  </si>
  <si>
    <t>OSTRÓWEK</t>
  </si>
  <si>
    <t>MF 255</t>
  </si>
  <si>
    <t>PTB  329P</t>
  </si>
  <si>
    <t xml:space="preserve"> KAMATSU</t>
  </si>
  <si>
    <t>WB97S-2</t>
  </si>
  <si>
    <t>97SF10731</t>
  </si>
  <si>
    <t>EPJ K500</t>
  </si>
  <si>
    <t>SPECJALNY</t>
  </si>
  <si>
    <t>Przyczepa rolnicza</t>
  </si>
  <si>
    <t>T544</t>
  </si>
  <si>
    <t>EPJ J274</t>
  </si>
  <si>
    <t>POMOT</t>
  </si>
  <si>
    <t xml:space="preserve">URSUS </t>
  </si>
  <si>
    <t>9014H</t>
  </si>
  <si>
    <t>HPA9CSE28202</t>
  </si>
  <si>
    <t>EPJ01WL</t>
  </si>
  <si>
    <t>09.12.2013</t>
  </si>
  <si>
    <t>T-544/1</t>
  </si>
  <si>
    <t>SX9PC154410130496</t>
  </si>
  <si>
    <t>EPJ13WU</t>
  </si>
  <si>
    <t>przyczepa ciężarowa rolnicza asenizacyjna</t>
  </si>
  <si>
    <t>TRANSIT 350 M 2.2 TDCI</t>
  </si>
  <si>
    <t>WFONXXTIFNDE32553</t>
  </si>
  <si>
    <t>EPJ20VA</t>
  </si>
  <si>
    <t>ciężarowy</t>
  </si>
  <si>
    <t>31.01.2014</t>
  </si>
  <si>
    <t>0/1/1000</t>
  </si>
  <si>
    <t>3500/4500</t>
  </si>
  <si>
    <t>0/1000</t>
  </si>
  <si>
    <t xml:space="preserve"> 27.06.2019</t>
  </si>
  <si>
    <t>08.12.2019</t>
  </si>
  <si>
    <t>09.12.2019</t>
  </si>
  <si>
    <t>02.01.2019</t>
  </si>
  <si>
    <t>01.01.2020</t>
  </si>
  <si>
    <t xml:space="preserve"> 28.06.2018</t>
  </si>
  <si>
    <t>18.04.2018</t>
  </si>
  <si>
    <t xml:space="preserve"> 17.04.2019</t>
  </si>
  <si>
    <t>26.04.2018</t>
  </si>
  <si>
    <t>25.04.2019</t>
  </si>
  <si>
    <t>08.10.2018</t>
  </si>
  <si>
    <t>07.10.2019</t>
  </si>
  <si>
    <t xml:space="preserve"> 22.07.2018</t>
  </si>
  <si>
    <t xml:space="preserve"> 21.07.2019</t>
  </si>
  <si>
    <t>09.12.2018</t>
  </si>
  <si>
    <t>10.12.2018</t>
  </si>
  <si>
    <t>31.01.2019</t>
  </si>
  <si>
    <t>30.01.2020</t>
  </si>
  <si>
    <t>Kradzież</t>
  </si>
  <si>
    <t>AC</t>
  </si>
  <si>
    <t>kradzież włazu żeliwnego</t>
  </si>
  <si>
    <t>uszkodzenie pojazdu</t>
  </si>
  <si>
    <t>Mienie od ognia i innych zdarzeń</t>
  </si>
  <si>
    <t>kradzież włazu ulicznegi; kradzież bramy ogrodzenia</t>
  </si>
  <si>
    <t xml:space="preserve"> 2 x uszkodzenie kolektora słonecznego</t>
  </si>
  <si>
    <t>2 x uszkodzenie pojazdu</t>
  </si>
  <si>
    <t>kradzież wkładów ledowych lamp oświetleniowych</t>
  </si>
  <si>
    <t>1 x dewastacja, 2 x wyładowanie atmosferyczne, 1 x uszkodzenia wskutek wichury</t>
  </si>
  <si>
    <t>2 x uszkodzenie (wybita szyba; uszkodzenie podczas manewru cofania)</t>
  </si>
  <si>
    <t>OC komunikacyjne</t>
  </si>
  <si>
    <t>2 x uszkodzenie szyby pojazdu podczas wykaszania pobocza</t>
  </si>
  <si>
    <t>OC dróg</t>
  </si>
  <si>
    <t>uszkodzenia pojazdu osoby trzeciej podczas wykaszania trawy na poboczu drogi</t>
  </si>
  <si>
    <t>kradzież bramy</t>
  </si>
  <si>
    <t>ZGK</t>
  </si>
  <si>
    <t>plac zabaw, szatnia, stołówka</t>
  </si>
  <si>
    <t>3. Szkoła Podstawowa Biała</t>
  </si>
  <si>
    <t>Kopiarka FS 2526 MFP</t>
  </si>
  <si>
    <t>Telewizor LG</t>
  </si>
  <si>
    <t>DVD Ferguson</t>
  </si>
  <si>
    <t>UPS LASTAR USB</t>
  </si>
  <si>
    <t>Dysk zewnętrzny Toshiba</t>
  </si>
  <si>
    <t>Drukarka HP Laser Jet</t>
  </si>
  <si>
    <t>Konsola XBOX</t>
  </si>
  <si>
    <t>Kopiarka Konica Minolta</t>
  </si>
  <si>
    <t>Powermikser VOICE KRAFT</t>
  </si>
  <si>
    <t>Magiczny Dywan</t>
  </si>
  <si>
    <t>Kolumna estradowa</t>
  </si>
  <si>
    <t>Tablica interaktywna My Board 6 szt</t>
  </si>
  <si>
    <t>Projektor Epson 6 szt.</t>
  </si>
  <si>
    <t>Tablica interaktywna My Board  3 szt</t>
  </si>
  <si>
    <t>Projektor Myboard 3 szt.</t>
  </si>
  <si>
    <t>Radiomagnetofon Elektra</t>
  </si>
  <si>
    <t>Notebook Lenowo</t>
  </si>
  <si>
    <t>Radiomagnetofon Philips</t>
  </si>
  <si>
    <t>Radioodtwarzacz Blaupunkt</t>
  </si>
  <si>
    <t>Keyboard Yamaha</t>
  </si>
  <si>
    <t>Mikrofon AT 2020</t>
  </si>
  <si>
    <t>Notebook Asus 7 szt</t>
  </si>
  <si>
    <t xml:space="preserve">Notebook Asus </t>
  </si>
  <si>
    <t>4. Szkoła Podstawowa Zielęcin</t>
  </si>
  <si>
    <t>Powermikser</t>
  </si>
  <si>
    <t>Kolumny głośnikowe 600 W</t>
  </si>
  <si>
    <t>Tablica interaktywna My Board 84 's</t>
  </si>
  <si>
    <t>Projektor BenQMX 806 ST</t>
  </si>
  <si>
    <t>Projektor BenQMX 808 ST</t>
  </si>
  <si>
    <t>Głośniki Myboard</t>
  </si>
  <si>
    <t>Głośniki Myboard AMP 32 40 W</t>
  </si>
  <si>
    <t>Radiomagnetofony PHILIPS</t>
  </si>
  <si>
    <t>Laptop LENOWO 15,6"</t>
  </si>
  <si>
    <t>Laptop ASUS 15,6"</t>
  </si>
  <si>
    <t>Radiomagnetofon PHILIPS</t>
  </si>
  <si>
    <t>5. Gimnazjum Rząśnia</t>
  </si>
  <si>
    <t>Tablica interaktywna MyBoard84'sDTOi78s 1 szt.</t>
  </si>
  <si>
    <t>Projector Epson EB520 1 szt.</t>
  </si>
  <si>
    <t>Laptop DELL Inspiron15</t>
  </si>
  <si>
    <t>komputer DELL 390</t>
  </si>
  <si>
    <t>monitor SAMSUNG</t>
  </si>
  <si>
    <t>6. Biblioteka</t>
  </si>
  <si>
    <t>Komputer DELL V3252SFF Win 10 PRO</t>
  </si>
  <si>
    <t>Monitor DELL E2216H 21,5</t>
  </si>
  <si>
    <t>Urządzenie wielofunkcyjne Brother DCP-J105</t>
  </si>
  <si>
    <t>7. Zespół Szkolno-Przedszkolny Rząśnia</t>
  </si>
  <si>
    <t>szatnia, stołówka</t>
  </si>
  <si>
    <t xml:space="preserve">monitor szt.2 </t>
  </si>
  <si>
    <t>komputer</t>
  </si>
  <si>
    <t xml:space="preserve">komputer przenośny Dell </t>
  </si>
  <si>
    <t>komputer przenośny Samsung</t>
  </si>
  <si>
    <t>Laptop szt. 6</t>
  </si>
  <si>
    <t>laptop DELL szt. 6</t>
  </si>
  <si>
    <t>8. Gminny Ośrodek Zdrowia</t>
  </si>
  <si>
    <t xml:space="preserve">Stół rehabilitacyjny NSR F-E </t>
  </si>
  <si>
    <t xml:space="preserve">Zestaw komputerowy z oprogramowaniem </t>
  </si>
  <si>
    <t>Klimatyzacja</t>
  </si>
  <si>
    <t xml:space="preserve">Zestaw komputerowy Dsekop </t>
  </si>
  <si>
    <t>Zestaw komputerowy z drukarką</t>
  </si>
  <si>
    <t>Serwer</t>
  </si>
  <si>
    <t xml:space="preserve">2 zestawy komputerowe Lenovo Ideacentre 510A 1515-7400/8GB, monitory, zasilacze </t>
  </si>
  <si>
    <t>Spirometr plus turbina</t>
  </si>
  <si>
    <t>Lampa Solux</t>
  </si>
  <si>
    <t xml:space="preserve">NOTEBOOK DELL model P26E </t>
  </si>
  <si>
    <t>Aparat Physio Go 400 C + sonda IR 400/808</t>
  </si>
  <si>
    <t>Elektrogardiograf AS CARD GREY V.07.304.</t>
  </si>
  <si>
    <t>Aparat USG DC-EXP wraz z pełnym wyposażeniem</t>
  </si>
  <si>
    <t>Rząśnia, ul. Waryńskiego</t>
  </si>
  <si>
    <t>1. Urząd Gminy (w tym lokalizacje jednostek gminy)</t>
  </si>
  <si>
    <t>9. Gminny Zespół Oświaty</t>
  </si>
  <si>
    <t>Drukarka Brother MFC-J6520DW</t>
  </si>
  <si>
    <t>Zestaw komputerowy 1151/I3-6100/8GB-DDR/240GB-SSD/Win7Pro</t>
  </si>
  <si>
    <t>9. Gminny Ośrodek Pomocy Społecznej</t>
  </si>
  <si>
    <t>Urządzenie wielofunkcyjne Ricoch MP 2501 SP</t>
  </si>
  <si>
    <t>Komputer NTT Business WA800W</t>
  </si>
  <si>
    <t>Urządzenie wielofunkcyjne Samsung SL-M2875ND</t>
  </si>
  <si>
    <t>Zasilacz awaryjny UPS GT Power Box LCD 650VA</t>
  </si>
  <si>
    <t>Laptop HP 255 G4</t>
  </si>
  <si>
    <t>1.592,31 zł</t>
  </si>
  <si>
    <t>Komputer DELL V 3900 MT</t>
  </si>
  <si>
    <t>2.889,00 zł</t>
  </si>
  <si>
    <t>Monitor Samsung S22E390HS 21’5</t>
  </si>
  <si>
    <t>Monitor LED 22’’Samsung S22F350FHUX</t>
  </si>
  <si>
    <t>Desktop Dell Vostro 3250 i5 6400/8Gb/1000/Win10x</t>
  </si>
  <si>
    <t>2.449,00 zł</t>
  </si>
  <si>
    <t>Zestaw Komputerowy Sn: KT 491704</t>
  </si>
  <si>
    <t>Notebook HP 255 G3</t>
  </si>
  <si>
    <t>Terminal Noteebook ACER TM B 113E</t>
  </si>
  <si>
    <t>WYKAZ LOKALIZACJI, W KTÓRYCH PROWADZONA JEST DZIAŁALNOŚĆ ORAZ LOKALIZACJI, GDZIE ZNAJDUJE SIĘ MIENIE NALEŻĄCE DO JEDNOSTEK Gminy Rząśnia (nie wykazane w załączniku nr 1 - poniższy wykaz nie musi być pełnym wykazem lokalizacji)</t>
  </si>
  <si>
    <t>ul. 1 Maja 16 A ; 98-332 Rząśnia</t>
  </si>
  <si>
    <t>Jednostka organizacyjna</t>
  </si>
  <si>
    <t>ul. 1 Maja 16, 98-332 Rząśnia</t>
  </si>
  <si>
    <t>Gminny Zespół Obsługi Oświaty</t>
  </si>
  <si>
    <t>Kościuszki 16, 98-332 Rząśnia</t>
  </si>
  <si>
    <t>ul. Waryńskiego 6, 98-332 Rzśnia</t>
  </si>
  <si>
    <t>Szkoły</t>
  </si>
  <si>
    <t>w wykazie budynków Urzędu Gminy (opisane)</t>
  </si>
  <si>
    <t>OPEL</t>
  </si>
  <si>
    <t>Movano</t>
  </si>
  <si>
    <t xml:space="preserve">                                        GBO99265                                                                    </t>
  </si>
  <si>
    <t>Samochód specjalny (pożarniczy)</t>
  </si>
  <si>
    <t xml:space="preserve">SYLAND/NP1                                       </t>
  </si>
  <si>
    <t xml:space="preserve">                        SAYLAND/NP1                                                     </t>
  </si>
  <si>
    <t xml:space="preserve">SYLNP1ZZZGC001251                                                                                                                                                                                                </t>
  </si>
  <si>
    <t>EPJ FN21</t>
  </si>
  <si>
    <t>Przyczepa lekka</t>
  </si>
  <si>
    <t>23.08.2018</t>
  </si>
  <si>
    <t>22.08.2019</t>
  </si>
  <si>
    <t>04.01.2019</t>
  </si>
  <si>
    <t>03.01.2020</t>
  </si>
  <si>
    <t>EPJER98</t>
  </si>
  <si>
    <t>stacjonarny</t>
  </si>
  <si>
    <t>przenośny</t>
  </si>
  <si>
    <t>monitoring</t>
  </si>
  <si>
    <r>
      <t xml:space="preserve">Suma ubezpieczenia (wartość pojazdu </t>
    </r>
    <r>
      <rPr>
        <b/>
        <sz val="11"/>
        <color indexed="10"/>
        <rFont val="Arial"/>
        <family val="2"/>
      </rPr>
      <t>z VAT)</t>
    </r>
  </si>
  <si>
    <t>bieżące</t>
  </si>
  <si>
    <t>Kocioł gazowy</t>
  </si>
  <si>
    <t>Kocioł grzeczny DEFRO</t>
  </si>
  <si>
    <t>Kocioł grzewczy  EKO HURT</t>
  </si>
  <si>
    <t>Kocioł w budynku Szkoły</t>
  </si>
  <si>
    <t>Plac Zabaw</t>
  </si>
  <si>
    <t>budynek wyremontowany</t>
  </si>
  <si>
    <t>* W tym:</t>
  </si>
  <si>
    <t>solary (zgodnie z wykazem)</t>
  </si>
  <si>
    <t>tabela nr 7</t>
  </si>
  <si>
    <t>Wykaz solarów - tabela nr 8</t>
  </si>
  <si>
    <t>1 x uderzenie w hydrant przez nieznany pojazd; 1 x dewastacja; 3 x wyładowania atmosferyczne; 2 x uszkodzenia wskutek orkanu</t>
  </si>
  <si>
    <t>Informacje o szkodach w ostatnich 3 latach (11.2014 - 12.2017)</t>
  </si>
  <si>
    <t>stan na dzień 20.12.2017 r.</t>
  </si>
  <si>
    <t>rezerwy - 1 szkoda : Mienie od ognia i innych zdarzeń (uszkodzenie sprzętu elektronicznego w wyniku przepięcia elektrycznego)</t>
  </si>
  <si>
    <t>Montoring (kamery w parku + centralka na Orliku)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</si>
</sst>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d\.mm\.yyyy"/>
    <numFmt numFmtId="183" formatCode="[$-415]dddd\,\ d\ mmmm\ yyyy"/>
    <numFmt numFmtId="184" formatCode="d/mm/yyyy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1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8" fontId="1" fillId="34" borderId="10" xfId="0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168" fontId="10" fillId="35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68" fontId="0" fillId="36" borderId="12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168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168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168" fontId="1" fillId="37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79" fontId="0" fillId="0" borderId="15" xfId="0" applyNumberFormat="1" applyFont="1" applyFill="1" applyBorder="1" applyAlignment="1">
      <alignment horizontal="right" vertical="center" wrapText="1"/>
    </xf>
    <xf numFmtId="179" fontId="0" fillId="0" borderId="15" xfId="67" applyNumberFormat="1" applyFont="1" applyFill="1" applyBorder="1" applyAlignment="1" applyProtection="1">
      <alignment horizontal="right" vertical="center" wrapText="1"/>
      <protection/>
    </xf>
    <xf numFmtId="179" fontId="0" fillId="38" borderId="15" xfId="0" applyNumberFormat="1" applyFont="1" applyFill="1" applyBorder="1" applyAlignment="1">
      <alignment horizontal="right" vertical="center" wrapText="1"/>
    </xf>
    <xf numFmtId="0" fontId="0" fillId="38" borderId="16" xfId="0" applyFont="1" applyFill="1" applyBorder="1" applyAlignment="1">
      <alignment vertical="center" wrapText="1"/>
    </xf>
    <xf numFmtId="0" fontId="0" fillId="38" borderId="16" xfId="0" applyFont="1" applyFill="1" applyBorder="1" applyAlignment="1">
      <alignment horizontal="center" vertical="center" wrapText="1"/>
    </xf>
    <xf numFmtId="179" fontId="0" fillId="38" borderId="16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 wrapText="1"/>
    </xf>
    <xf numFmtId="168" fontId="0" fillId="0" borderId="16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38" borderId="17" xfId="0" applyFont="1" applyFill="1" applyBorder="1" applyAlignment="1">
      <alignment vertical="center" wrapText="1"/>
    </xf>
    <xf numFmtId="0" fontId="0" fillId="38" borderId="17" xfId="0" applyFont="1" applyFill="1" applyBorder="1" applyAlignment="1">
      <alignment horizontal="center" vertical="center" wrapText="1"/>
    </xf>
    <xf numFmtId="179" fontId="0" fillId="38" borderId="17" xfId="0" applyNumberFormat="1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center" vertical="center" wrapText="1"/>
    </xf>
    <xf numFmtId="179" fontId="0" fillId="38" borderId="10" xfId="0" applyNumberFormat="1" applyFont="1" applyFill="1" applyBorder="1" applyAlignment="1">
      <alignment horizontal="right" vertical="center" wrapText="1"/>
    </xf>
    <xf numFmtId="49" fontId="0" fillId="38" borderId="10" xfId="0" applyNumberFormat="1" applyFont="1" applyFill="1" applyBorder="1" applyAlignment="1">
      <alignment horizontal="left" vertical="center" wrapText="1"/>
    </xf>
    <xf numFmtId="179" fontId="0" fillId="38" borderId="10" xfId="0" applyNumberFormat="1" applyFill="1" applyBorder="1" applyAlignment="1">
      <alignment horizontal="right" vertical="center" wrapText="1"/>
    </xf>
    <xf numFmtId="181" fontId="0" fillId="38" borderId="10" xfId="0" applyNumberForma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0" fillId="39" borderId="15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0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3" fontId="0" fillId="38" borderId="15" xfId="0" applyNumberFormat="1" applyFont="1" applyFill="1" applyBorder="1" applyAlignment="1">
      <alignment horizontal="center" vertical="center" wrapText="1"/>
    </xf>
    <xf numFmtId="182" fontId="23" fillId="0" borderId="15" xfId="0" applyNumberFormat="1" applyFont="1" applyFill="1" applyBorder="1" applyAlignment="1">
      <alignment horizontal="center" vertical="center" wrapText="1"/>
    </xf>
    <xf numFmtId="182" fontId="23" fillId="38" borderId="15" xfId="0" applyNumberFormat="1" applyFont="1" applyFill="1" applyBorder="1" applyAlignment="1">
      <alignment horizontal="center" vertical="center" wrapText="1"/>
    </xf>
    <xf numFmtId="3" fontId="0" fillId="40" borderId="15" xfId="0" applyNumberFormat="1" applyFont="1" applyFill="1" applyBorder="1" applyAlignment="1">
      <alignment horizontal="center" vertical="center" wrapText="1"/>
    </xf>
    <xf numFmtId="3" fontId="0" fillId="41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66" fillId="35" borderId="10" xfId="0" applyNumberFormat="1" applyFont="1" applyFill="1" applyBorder="1" applyAlignment="1">
      <alignment horizontal="center" vertical="center" wrapText="1"/>
    </xf>
    <xf numFmtId="168" fontId="67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8" fontId="68" fillId="35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168" fontId="0" fillId="0" borderId="15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7" fontId="16" fillId="37" borderId="10" xfId="0" applyNumberFormat="1" applyFont="1" applyFill="1" applyBorder="1" applyAlignment="1">
      <alignment vertical="center"/>
    </xf>
    <xf numFmtId="181" fontId="16" fillId="37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6" fillId="0" borderId="0" xfId="0" applyFont="1" applyAlignment="1">
      <alignment/>
    </xf>
    <xf numFmtId="7" fontId="16" fillId="38" borderId="15" xfId="0" applyNumberFormat="1" applyFont="1" applyFill="1" applyBorder="1" applyAlignment="1">
      <alignment horizontal="right" vertical="center" wrapText="1"/>
    </xf>
    <xf numFmtId="7" fontId="16" fillId="38" borderId="15" xfId="67" applyNumberFormat="1" applyFont="1" applyFill="1" applyBorder="1" applyAlignment="1" applyProtection="1">
      <alignment horizontal="right" vertical="center" wrapText="1"/>
      <protection/>
    </xf>
    <xf numFmtId="181" fontId="16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7" fillId="36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 wrapText="1"/>
    </xf>
    <xf numFmtId="168" fontId="7" fillId="42" borderId="2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54" applyFont="1" applyFill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center" vertical="center"/>
      <protection/>
    </xf>
    <xf numFmtId="0" fontId="15" fillId="38" borderId="15" xfId="54" applyFont="1" applyFill="1" applyBorder="1" applyAlignment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 wrapText="1"/>
    </xf>
    <xf numFmtId="168" fontId="15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5" fillId="36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5" fillId="0" borderId="15" xfId="67" applyNumberFormat="1" applyFont="1" applyFill="1" applyBorder="1" applyAlignment="1" applyProtection="1">
      <alignment horizontal="center" vertical="center" wrapText="1"/>
      <protection/>
    </xf>
    <xf numFmtId="0" fontId="15" fillId="38" borderId="15" xfId="0" applyFont="1" applyFill="1" applyBorder="1" applyAlignment="1">
      <alignment horizontal="left" vertical="center" wrapText="1"/>
    </xf>
    <xf numFmtId="0" fontId="15" fillId="38" borderId="15" xfId="67" applyNumberFormat="1" applyFont="1" applyFill="1" applyBorder="1" applyAlignment="1" applyProtection="1">
      <alignment horizontal="center" vertical="center" wrapText="1"/>
      <protection/>
    </xf>
    <xf numFmtId="0" fontId="9" fillId="38" borderId="15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vertical="center" wrapText="1"/>
    </xf>
    <xf numFmtId="0" fontId="15" fillId="38" borderId="15" xfId="0" applyFont="1" applyFill="1" applyBorder="1" applyAlignment="1">
      <alignment horizontal="center" vertical="center"/>
    </xf>
    <xf numFmtId="181" fontId="15" fillId="38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181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168" fontId="9" fillId="37" borderId="10" xfId="0" applyNumberFormat="1" applyFont="1" applyFill="1" applyBorder="1" applyAlignment="1">
      <alignment horizontal="right" vertical="center" wrapText="1"/>
    </xf>
    <xf numFmtId="168" fontId="8" fillId="37" borderId="10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168" fontId="9" fillId="37" borderId="10" xfId="0" applyNumberFormat="1" applyFont="1" applyFill="1" applyBorder="1" applyAlignment="1">
      <alignment horizontal="center" vertical="center" wrapText="1"/>
    </xf>
    <xf numFmtId="168" fontId="8" fillId="37" borderId="11" xfId="0" applyNumberFormat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168" fontId="15" fillId="0" borderId="0" xfId="0" applyNumberFormat="1" applyFont="1" applyAlignment="1">
      <alignment horizontal="right" vertical="center"/>
    </xf>
    <xf numFmtId="168" fontId="26" fillId="0" borderId="0" xfId="0" applyNumberFormat="1" applyFont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38" borderId="15" xfId="0" applyNumberFormat="1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 quotePrefix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5" fillId="36" borderId="12" xfId="0" applyFont="1" applyFill="1" applyBorder="1" applyAlignment="1">
      <alignment vertical="center"/>
    </xf>
    <xf numFmtId="168" fontId="9" fillId="0" borderId="10" xfId="0" applyNumberFormat="1" applyFont="1" applyFill="1" applyBorder="1" applyAlignment="1">
      <alignment horizontal="center" vertical="center" wrapText="1"/>
    </xf>
    <xf numFmtId="0" fontId="15" fillId="35" borderId="15" xfId="54" applyFont="1" applyFill="1" applyBorder="1" applyAlignment="1">
      <alignment horizontal="center" vertical="center" wrapText="1"/>
      <protection/>
    </xf>
    <xf numFmtId="0" fontId="15" fillId="38" borderId="17" xfId="0" applyFont="1" applyFill="1" applyBorder="1" applyAlignment="1">
      <alignment vertical="center" wrapText="1"/>
    </xf>
    <xf numFmtId="0" fontId="15" fillId="38" borderId="17" xfId="0" applyFont="1" applyFill="1" applyBorder="1" applyAlignment="1">
      <alignment horizontal="center" vertical="center" wrapText="1"/>
    </xf>
    <xf numFmtId="181" fontId="15" fillId="38" borderId="17" xfId="0" applyNumberFormat="1" applyFont="1" applyFill="1" applyBorder="1" applyAlignment="1">
      <alignment horizontal="center" vertical="center"/>
    </xf>
    <xf numFmtId="0" fontId="15" fillId="38" borderId="17" xfId="0" applyFont="1" applyFill="1" applyBorder="1" applyAlignment="1">
      <alignment horizontal="center" vertical="center"/>
    </xf>
    <xf numFmtId="7" fontId="16" fillId="38" borderId="17" xfId="67" applyNumberFormat="1" applyFont="1" applyFill="1" applyBorder="1" applyAlignment="1" applyProtection="1">
      <alignment horizontal="right" vertical="center" wrapText="1"/>
      <protection/>
    </xf>
    <xf numFmtId="0" fontId="15" fillId="0" borderId="11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horizontal="center" vertical="center" wrapText="1"/>
    </xf>
    <xf numFmtId="181" fontId="15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7" fontId="16" fillId="38" borderId="10" xfId="67" applyNumberFormat="1" applyFont="1" applyFill="1" applyBorder="1" applyAlignment="1" applyProtection="1">
      <alignment horizontal="right" vertical="center" wrapText="1"/>
      <protection/>
    </xf>
    <xf numFmtId="168" fontId="5" fillId="41" borderId="15" xfId="0" applyNumberFormat="1" applyFont="1" applyFill="1" applyBorder="1" applyAlignment="1">
      <alignment horizontal="center" vertical="center" wrapText="1"/>
    </xf>
    <xf numFmtId="7" fontId="16" fillId="41" borderId="15" xfId="67" applyNumberFormat="1" applyFont="1" applyFill="1" applyBorder="1" applyAlignment="1" applyProtection="1">
      <alignment horizontal="right" vertical="center" wrapText="1"/>
      <protection/>
    </xf>
    <xf numFmtId="168" fontId="16" fillId="41" borderId="15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81" fontId="15" fillId="41" borderId="15" xfId="0" applyNumberFormat="1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42" borderId="25" xfId="0" applyFont="1" applyFill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left"/>
    </xf>
    <xf numFmtId="0" fontId="1" fillId="36" borderId="28" xfId="0" applyFont="1" applyFill="1" applyBorder="1" applyAlignment="1">
      <alignment horizontal="left"/>
    </xf>
    <xf numFmtId="0" fontId="1" fillId="36" borderId="29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horizont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5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5.421875" style="214" customWidth="1"/>
    <col min="2" max="2" width="43.8515625" style="152" customWidth="1"/>
    <col min="3" max="3" width="16.57421875" style="214" customWidth="1"/>
    <col min="4" max="4" width="12.7109375" style="163" customWidth="1"/>
    <col min="5" max="5" width="10.421875" style="163" customWidth="1"/>
    <col min="6" max="6" width="23.140625" style="163" customWidth="1"/>
    <col min="7" max="7" width="14.421875" style="164" customWidth="1"/>
    <col min="8" max="8" width="17.140625" style="223" customWidth="1"/>
    <col min="9" max="14" width="19.8515625" style="164" customWidth="1"/>
  </cols>
  <sheetData>
    <row r="1" spans="1:7" ht="17.25" customHeight="1">
      <c r="A1" s="235" t="s">
        <v>80</v>
      </c>
      <c r="G1" s="222"/>
    </row>
    <row r="3" spans="1:14" s="72" customFormat="1" ht="120">
      <c r="A3" s="165" t="s">
        <v>5</v>
      </c>
      <c r="B3" s="233" t="s">
        <v>6</v>
      </c>
      <c r="C3" s="165" t="s">
        <v>7</v>
      </c>
      <c r="D3" s="165" t="s">
        <v>8</v>
      </c>
      <c r="E3" s="165" t="s">
        <v>4</v>
      </c>
      <c r="F3" s="165" t="s">
        <v>33</v>
      </c>
      <c r="G3" s="165" t="s">
        <v>9</v>
      </c>
      <c r="H3" s="165" t="s">
        <v>32</v>
      </c>
      <c r="I3" s="165" t="s">
        <v>138</v>
      </c>
      <c r="J3" s="165" t="s">
        <v>137</v>
      </c>
      <c r="K3" s="165" t="s">
        <v>34</v>
      </c>
      <c r="L3" s="165" t="s">
        <v>136</v>
      </c>
      <c r="M3" s="165" t="s">
        <v>35</v>
      </c>
      <c r="N3" s="165" t="s">
        <v>36</v>
      </c>
    </row>
    <row r="4" spans="1:14" s="72" customFormat="1" ht="62.25" customHeight="1">
      <c r="A4" s="174">
        <v>1</v>
      </c>
      <c r="B4" s="234" t="s">
        <v>92</v>
      </c>
      <c r="C4" s="27" t="s">
        <v>102</v>
      </c>
      <c r="D4" s="224" t="s">
        <v>103</v>
      </c>
      <c r="E4" s="225" t="s">
        <v>104</v>
      </c>
      <c r="F4" s="225" t="s">
        <v>105</v>
      </c>
      <c r="G4" s="27">
        <v>73</v>
      </c>
      <c r="H4" s="27" t="s">
        <v>139</v>
      </c>
      <c r="I4" s="174" t="s">
        <v>140</v>
      </c>
      <c r="J4" s="174" t="s">
        <v>141</v>
      </c>
      <c r="K4" s="174" t="s">
        <v>142</v>
      </c>
      <c r="L4" s="174" t="s">
        <v>141</v>
      </c>
      <c r="M4" s="226">
        <v>52992247.83</v>
      </c>
      <c r="N4" s="174">
        <v>2</v>
      </c>
    </row>
    <row r="5" spans="1:14" s="73" customFormat="1" ht="62.25" customHeight="1">
      <c r="A5" s="27">
        <v>2</v>
      </c>
      <c r="B5" s="234" t="s">
        <v>93</v>
      </c>
      <c r="C5" s="27" t="s">
        <v>106</v>
      </c>
      <c r="D5" s="224" t="s">
        <v>107</v>
      </c>
      <c r="E5" s="225" t="s">
        <v>108</v>
      </c>
      <c r="F5" s="225" t="s">
        <v>109</v>
      </c>
      <c r="G5" s="27">
        <v>13</v>
      </c>
      <c r="H5" s="27" t="s">
        <v>139</v>
      </c>
      <c r="I5" s="27" t="s">
        <v>139</v>
      </c>
      <c r="J5" s="174" t="s">
        <v>141</v>
      </c>
      <c r="K5" s="174" t="s">
        <v>142</v>
      </c>
      <c r="L5" s="174" t="s">
        <v>141</v>
      </c>
      <c r="M5" s="27" t="s">
        <v>139</v>
      </c>
      <c r="N5" s="27" t="s">
        <v>139</v>
      </c>
    </row>
    <row r="6" spans="1:14" s="73" customFormat="1" ht="62.25" customHeight="1">
      <c r="A6" s="174">
        <v>3</v>
      </c>
      <c r="B6" s="234" t="s">
        <v>94</v>
      </c>
      <c r="C6" s="27" t="s">
        <v>110</v>
      </c>
      <c r="D6" s="227" t="s">
        <v>134</v>
      </c>
      <c r="E6" s="27" t="s">
        <v>111</v>
      </c>
      <c r="F6" s="27" t="s">
        <v>112</v>
      </c>
      <c r="G6" s="27">
        <v>40</v>
      </c>
      <c r="H6" s="27">
        <v>114</v>
      </c>
      <c r="I6" s="27" t="s">
        <v>659</v>
      </c>
      <c r="J6" s="174" t="s">
        <v>141</v>
      </c>
      <c r="K6" s="174" t="s">
        <v>142</v>
      </c>
      <c r="L6" s="27" t="s">
        <v>141</v>
      </c>
      <c r="M6" s="228">
        <v>2087419.44</v>
      </c>
      <c r="N6" s="27">
        <v>10</v>
      </c>
    </row>
    <row r="7" spans="1:14" s="73" customFormat="1" ht="62.25" customHeight="1">
      <c r="A7" s="27">
        <v>4</v>
      </c>
      <c r="B7" s="234" t="s">
        <v>95</v>
      </c>
      <c r="C7" s="27" t="s">
        <v>113</v>
      </c>
      <c r="D7" s="229" t="s">
        <v>135</v>
      </c>
      <c r="E7" s="230" t="s">
        <v>111</v>
      </c>
      <c r="F7" s="230" t="s">
        <v>112</v>
      </c>
      <c r="G7" s="27">
        <v>14</v>
      </c>
      <c r="H7" s="27">
        <v>40</v>
      </c>
      <c r="I7" s="27" t="s">
        <v>139</v>
      </c>
      <c r="J7" s="174" t="s">
        <v>141</v>
      </c>
      <c r="K7" s="174" t="s">
        <v>142</v>
      </c>
      <c r="L7" s="27" t="s">
        <v>141</v>
      </c>
      <c r="M7" s="27" t="s">
        <v>139</v>
      </c>
      <c r="N7" s="27" t="s">
        <v>139</v>
      </c>
    </row>
    <row r="8" spans="1:14" s="73" customFormat="1" ht="62.25" customHeight="1">
      <c r="A8" s="174">
        <v>5</v>
      </c>
      <c r="B8" s="234" t="s">
        <v>96</v>
      </c>
      <c r="C8" s="27" t="s">
        <v>114</v>
      </c>
      <c r="D8" s="229" t="s">
        <v>115</v>
      </c>
      <c r="E8" s="230" t="s">
        <v>111</v>
      </c>
      <c r="F8" s="230" t="s">
        <v>112</v>
      </c>
      <c r="G8" s="27">
        <v>26</v>
      </c>
      <c r="H8" s="27">
        <v>93</v>
      </c>
      <c r="I8" s="27" t="s">
        <v>139</v>
      </c>
      <c r="J8" s="174" t="s">
        <v>141</v>
      </c>
      <c r="K8" s="174" t="s">
        <v>142</v>
      </c>
      <c r="L8" s="27" t="s">
        <v>141</v>
      </c>
      <c r="M8" s="231">
        <v>2135062</v>
      </c>
      <c r="N8" s="27" t="s">
        <v>139</v>
      </c>
    </row>
    <row r="9" spans="1:14" s="73" customFormat="1" ht="62.25" customHeight="1">
      <c r="A9" s="27">
        <v>6</v>
      </c>
      <c r="B9" s="234" t="s">
        <v>97</v>
      </c>
      <c r="C9" s="27" t="s">
        <v>116</v>
      </c>
      <c r="D9" s="229" t="s">
        <v>117</v>
      </c>
      <c r="E9" s="230" t="s">
        <v>118</v>
      </c>
      <c r="F9" s="230" t="s">
        <v>119</v>
      </c>
      <c r="G9" s="27">
        <v>11</v>
      </c>
      <c r="H9" s="27" t="s">
        <v>139</v>
      </c>
      <c r="I9" s="27" t="s">
        <v>139</v>
      </c>
      <c r="J9" s="174" t="s">
        <v>141</v>
      </c>
      <c r="K9" s="174" t="s">
        <v>142</v>
      </c>
      <c r="L9" s="27" t="s">
        <v>141</v>
      </c>
      <c r="M9" s="27">
        <v>545000</v>
      </c>
      <c r="N9" s="27" t="s">
        <v>139</v>
      </c>
    </row>
    <row r="10" spans="1:14" s="73" customFormat="1" ht="62.25" customHeight="1">
      <c r="A10" s="174">
        <v>7</v>
      </c>
      <c r="B10" s="234" t="s">
        <v>98</v>
      </c>
      <c r="C10" s="27" t="s">
        <v>120</v>
      </c>
      <c r="D10" s="229" t="s">
        <v>121</v>
      </c>
      <c r="E10" s="230" t="s">
        <v>122</v>
      </c>
      <c r="F10" s="230" t="s">
        <v>123</v>
      </c>
      <c r="G10" s="27">
        <v>52</v>
      </c>
      <c r="H10" s="27"/>
      <c r="I10" s="27" t="s">
        <v>707</v>
      </c>
      <c r="J10" s="174" t="s">
        <v>141</v>
      </c>
      <c r="K10" s="174" t="s">
        <v>142</v>
      </c>
      <c r="L10" s="27" t="s">
        <v>141</v>
      </c>
      <c r="M10" s="27">
        <v>3791259.32</v>
      </c>
      <c r="N10" s="27" t="s">
        <v>139</v>
      </c>
    </row>
    <row r="11" spans="1:14" s="72" customFormat="1" ht="62.25" customHeight="1">
      <c r="A11" s="27">
        <v>8</v>
      </c>
      <c r="B11" s="234" t="s">
        <v>99</v>
      </c>
      <c r="C11" s="174" t="s">
        <v>124</v>
      </c>
      <c r="D11" s="232" t="s">
        <v>132</v>
      </c>
      <c r="E11" s="174" t="s">
        <v>125</v>
      </c>
      <c r="F11" s="174" t="s">
        <v>126</v>
      </c>
      <c r="G11" s="174">
        <v>17</v>
      </c>
      <c r="H11" s="174" t="s">
        <v>139</v>
      </c>
      <c r="I11" s="174" t="s">
        <v>139</v>
      </c>
      <c r="J11" s="174" t="s">
        <v>141</v>
      </c>
      <c r="K11" s="174" t="s">
        <v>142</v>
      </c>
      <c r="L11" s="27" t="s">
        <v>141</v>
      </c>
      <c r="M11" s="174" t="s">
        <v>139</v>
      </c>
      <c r="N11" s="174" t="s">
        <v>139</v>
      </c>
    </row>
    <row r="12" spans="1:14" s="73" customFormat="1" ht="62.25" customHeight="1">
      <c r="A12" s="174">
        <v>9</v>
      </c>
      <c r="B12" s="234" t="s">
        <v>100</v>
      </c>
      <c r="C12" s="27" t="s">
        <v>127</v>
      </c>
      <c r="D12" s="225" t="s">
        <v>128</v>
      </c>
      <c r="E12" s="27" t="s">
        <v>122</v>
      </c>
      <c r="F12" s="27" t="s">
        <v>123</v>
      </c>
      <c r="G12" s="27"/>
      <c r="H12" s="27"/>
      <c r="I12" s="27"/>
      <c r="J12" s="174" t="s">
        <v>141</v>
      </c>
      <c r="K12" s="174" t="s">
        <v>142</v>
      </c>
      <c r="L12" s="27" t="s">
        <v>141</v>
      </c>
      <c r="M12" s="27"/>
      <c r="N12" s="27"/>
    </row>
    <row r="13" spans="1:14" s="73" customFormat="1" ht="75.75" customHeight="1">
      <c r="A13" s="27">
        <v>10</v>
      </c>
      <c r="B13" s="234" t="s">
        <v>101</v>
      </c>
      <c r="C13" s="27" t="s">
        <v>129</v>
      </c>
      <c r="D13" s="229" t="s">
        <v>133</v>
      </c>
      <c r="E13" s="27" t="s">
        <v>130</v>
      </c>
      <c r="F13" s="27" t="s">
        <v>131</v>
      </c>
      <c r="G13" s="27">
        <v>8</v>
      </c>
      <c r="H13" s="27" t="s">
        <v>139</v>
      </c>
      <c r="I13" s="27" t="s">
        <v>139</v>
      </c>
      <c r="J13" s="174" t="s">
        <v>141</v>
      </c>
      <c r="K13" s="174" t="s">
        <v>142</v>
      </c>
      <c r="L13" s="27" t="s">
        <v>141</v>
      </c>
      <c r="M13" s="27">
        <v>6401783</v>
      </c>
      <c r="N13" s="27" t="s">
        <v>139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2"/>
  <sheetViews>
    <sheetView view="pageBreakPreview" zoomScale="60" zoomScaleNormal="85" workbookViewId="0" topLeftCell="A1">
      <selection activeCell="H46" sqref="H46:H48"/>
    </sheetView>
  </sheetViews>
  <sheetFormatPr defaultColWidth="9.140625" defaultRowHeight="12.75"/>
  <cols>
    <col min="1" max="1" width="4.28125" style="164" customWidth="1"/>
    <col min="2" max="2" width="28.7109375" style="164" customWidth="1"/>
    <col min="3" max="3" width="16.7109375" style="184" customWidth="1"/>
    <col min="4" max="4" width="16.421875" style="185" customWidth="1"/>
    <col min="5" max="5" width="16.140625" style="186" customWidth="1"/>
    <col min="6" max="6" width="11.00390625" style="164" customWidth="1"/>
    <col min="7" max="7" width="24.7109375" style="153" customWidth="1"/>
    <col min="8" max="8" width="19.421875" style="164" customWidth="1"/>
    <col min="9" max="9" width="36.140625" style="163" customWidth="1"/>
    <col min="10" max="10" width="23.57421875" style="163" customWidth="1"/>
    <col min="11" max="11" width="5.28125" style="163" customWidth="1"/>
    <col min="12" max="14" width="16.8515625" style="164" customWidth="1"/>
    <col min="15" max="15" width="18.00390625" style="223" customWidth="1"/>
    <col min="16" max="21" width="13.421875" style="164" customWidth="1"/>
    <col min="22" max="25" width="12.421875" style="164" customWidth="1"/>
  </cols>
  <sheetData>
    <row r="1" ht="13.5" customHeight="1"/>
    <row r="2" spans="1:6" ht="16.5">
      <c r="A2" s="8" t="s">
        <v>83</v>
      </c>
      <c r="F2" s="187"/>
    </row>
    <row r="3" spans="1:25" s="70" customFormat="1" ht="54.75" customHeight="1">
      <c r="A3" s="275" t="s">
        <v>37</v>
      </c>
      <c r="B3" s="275" t="s">
        <v>38</v>
      </c>
      <c r="C3" s="275" t="s">
        <v>39</v>
      </c>
      <c r="D3" s="275" t="s">
        <v>40</v>
      </c>
      <c r="E3" s="275" t="s">
        <v>86</v>
      </c>
      <c r="F3" s="275" t="s">
        <v>41</v>
      </c>
      <c r="G3" s="277" t="s">
        <v>56</v>
      </c>
      <c r="H3" s="275" t="s">
        <v>57</v>
      </c>
      <c r="I3" s="275" t="s">
        <v>87</v>
      </c>
      <c r="J3" s="275" t="s">
        <v>10</v>
      </c>
      <c r="K3" s="279" t="s">
        <v>81</v>
      </c>
      <c r="L3" s="275" t="s">
        <v>42</v>
      </c>
      <c r="M3" s="275"/>
      <c r="N3" s="275"/>
      <c r="O3" s="279" t="s">
        <v>82</v>
      </c>
      <c r="P3" s="275" t="s">
        <v>58</v>
      </c>
      <c r="Q3" s="275"/>
      <c r="R3" s="275"/>
      <c r="S3" s="275"/>
      <c r="T3" s="275"/>
      <c r="U3" s="275"/>
      <c r="V3" s="275" t="s">
        <v>43</v>
      </c>
      <c r="W3" s="275" t="s">
        <v>44</v>
      </c>
      <c r="X3" s="275" t="s">
        <v>45</v>
      </c>
      <c r="Y3" s="275" t="s">
        <v>46</v>
      </c>
    </row>
    <row r="4" spans="1:25" s="70" customFormat="1" ht="87.75" customHeight="1">
      <c r="A4" s="275"/>
      <c r="B4" s="275"/>
      <c r="C4" s="275"/>
      <c r="D4" s="275"/>
      <c r="E4" s="275"/>
      <c r="F4" s="275"/>
      <c r="G4" s="277"/>
      <c r="H4" s="275"/>
      <c r="I4" s="275"/>
      <c r="J4" s="275"/>
      <c r="K4" s="280"/>
      <c r="L4" s="165" t="s">
        <v>47</v>
      </c>
      <c r="M4" s="165" t="s">
        <v>48</v>
      </c>
      <c r="N4" s="165" t="s">
        <v>49</v>
      </c>
      <c r="O4" s="280"/>
      <c r="P4" s="165" t="s">
        <v>50</v>
      </c>
      <c r="Q4" s="165" t="s">
        <v>51</v>
      </c>
      <c r="R4" s="165" t="s">
        <v>52</v>
      </c>
      <c r="S4" s="165" t="s">
        <v>53</v>
      </c>
      <c r="T4" s="165" t="s">
        <v>54</v>
      </c>
      <c r="U4" s="165" t="s">
        <v>55</v>
      </c>
      <c r="V4" s="275"/>
      <c r="W4" s="275"/>
      <c r="X4" s="275"/>
      <c r="Y4" s="275"/>
    </row>
    <row r="5" spans="1:25" s="160" customFormat="1" ht="24.75" customHeight="1">
      <c r="A5" s="278" t="s">
        <v>729</v>
      </c>
      <c r="B5" s="278"/>
      <c r="C5" s="278"/>
      <c r="D5" s="278"/>
      <c r="E5" s="278"/>
      <c r="F5" s="188"/>
      <c r="G5" s="159"/>
      <c r="H5" s="167"/>
      <c r="I5" s="166"/>
      <c r="J5" s="166"/>
      <c r="K5" s="166"/>
      <c r="L5" s="167"/>
      <c r="M5" s="167"/>
      <c r="N5" s="167"/>
      <c r="O5" s="166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s="3" customFormat="1" ht="37.5" customHeight="1">
      <c r="A6" s="189">
        <v>1</v>
      </c>
      <c r="B6" s="190" t="s">
        <v>143</v>
      </c>
      <c r="C6" s="176" t="s">
        <v>144</v>
      </c>
      <c r="D6" s="176" t="s">
        <v>186</v>
      </c>
      <c r="E6" s="191" t="s">
        <v>139</v>
      </c>
      <c r="F6" s="192">
        <v>1960</v>
      </c>
      <c r="G6" s="154">
        <v>2326000</v>
      </c>
      <c r="H6" s="218" t="s">
        <v>187</v>
      </c>
      <c r="I6" s="176" t="s">
        <v>188</v>
      </c>
      <c r="J6" s="176" t="s">
        <v>202</v>
      </c>
      <c r="K6" s="168">
        <v>1</v>
      </c>
      <c r="L6" s="169" t="s">
        <v>244</v>
      </c>
      <c r="M6" s="169" t="s">
        <v>217</v>
      </c>
      <c r="N6" s="169" t="s">
        <v>218</v>
      </c>
      <c r="O6" s="254" t="s">
        <v>776</v>
      </c>
      <c r="P6" s="238" t="s">
        <v>270</v>
      </c>
      <c r="Q6" s="169" t="s">
        <v>270</v>
      </c>
      <c r="R6" s="169" t="s">
        <v>270</v>
      </c>
      <c r="S6" s="169" t="s">
        <v>270</v>
      </c>
      <c r="T6" s="170" t="s">
        <v>271</v>
      </c>
      <c r="U6" s="169" t="s">
        <v>272</v>
      </c>
      <c r="V6" s="169">
        <v>886.4</v>
      </c>
      <c r="W6" s="169">
        <v>2</v>
      </c>
      <c r="X6" s="169" t="s">
        <v>273</v>
      </c>
      <c r="Y6" s="169" t="s">
        <v>141</v>
      </c>
    </row>
    <row r="7" spans="1:25" s="3" customFormat="1" ht="37.5" customHeight="1">
      <c r="A7" s="189">
        <v>2</v>
      </c>
      <c r="B7" s="193" t="s">
        <v>145</v>
      </c>
      <c r="C7" s="175" t="s">
        <v>146</v>
      </c>
      <c r="D7" s="175" t="s">
        <v>186</v>
      </c>
      <c r="E7" s="191" t="s">
        <v>139</v>
      </c>
      <c r="F7" s="194">
        <v>1973</v>
      </c>
      <c r="G7" s="154">
        <v>533000</v>
      </c>
      <c r="H7" s="219" t="s">
        <v>187</v>
      </c>
      <c r="I7" s="175" t="s">
        <v>189</v>
      </c>
      <c r="J7" s="175" t="s">
        <v>203</v>
      </c>
      <c r="K7" s="168">
        <v>2</v>
      </c>
      <c r="L7" s="169" t="s">
        <v>245</v>
      </c>
      <c r="M7" s="169" t="s">
        <v>219</v>
      </c>
      <c r="N7" s="169" t="s">
        <v>220</v>
      </c>
      <c r="O7" s="168"/>
      <c r="P7" s="169" t="s">
        <v>270</v>
      </c>
      <c r="Q7" s="169" t="s">
        <v>270</v>
      </c>
      <c r="R7" s="169" t="s">
        <v>270</v>
      </c>
      <c r="S7" s="169" t="s">
        <v>270</v>
      </c>
      <c r="T7" s="170" t="s">
        <v>271</v>
      </c>
      <c r="U7" s="169" t="s">
        <v>272</v>
      </c>
      <c r="V7" s="169">
        <v>186.5</v>
      </c>
      <c r="W7" s="169">
        <v>2</v>
      </c>
      <c r="X7" s="169" t="s">
        <v>186</v>
      </c>
      <c r="Y7" s="169" t="s">
        <v>141</v>
      </c>
    </row>
    <row r="8" spans="1:25" s="3" customFormat="1" ht="37.5" customHeight="1">
      <c r="A8" s="189">
        <v>3</v>
      </c>
      <c r="B8" s="193" t="s">
        <v>147</v>
      </c>
      <c r="C8" s="175" t="s">
        <v>148</v>
      </c>
      <c r="D8" s="175" t="s">
        <v>186</v>
      </c>
      <c r="E8" s="191" t="s">
        <v>139</v>
      </c>
      <c r="F8" s="194">
        <v>1974</v>
      </c>
      <c r="G8" s="154">
        <v>557000</v>
      </c>
      <c r="H8" s="219" t="s">
        <v>187</v>
      </c>
      <c r="I8" s="175" t="s">
        <v>190</v>
      </c>
      <c r="J8" s="175" t="s">
        <v>204</v>
      </c>
      <c r="K8" s="168">
        <v>3</v>
      </c>
      <c r="L8" s="169" t="s">
        <v>245</v>
      </c>
      <c r="M8" s="169" t="s">
        <v>221</v>
      </c>
      <c r="N8" s="169" t="s">
        <v>222</v>
      </c>
      <c r="O8" s="168"/>
      <c r="P8" s="169" t="s">
        <v>274</v>
      </c>
      <c r="Q8" s="169" t="s">
        <v>275</v>
      </c>
      <c r="R8" s="169" t="s">
        <v>275</v>
      </c>
      <c r="S8" s="169" t="s">
        <v>275</v>
      </c>
      <c r="T8" s="170" t="s">
        <v>271</v>
      </c>
      <c r="U8" s="169" t="s">
        <v>275</v>
      </c>
      <c r="V8" s="169">
        <v>136.4</v>
      </c>
      <c r="W8" s="169">
        <v>1</v>
      </c>
      <c r="X8" s="169" t="s">
        <v>276</v>
      </c>
      <c r="Y8" s="169" t="s">
        <v>276</v>
      </c>
    </row>
    <row r="9" spans="1:25" s="3" customFormat="1" ht="37.5" customHeight="1">
      <c r="A9" s="189">
        <v>4</v>
      </c>
      <c r="B9" s="193" t="s">
        <v>149</v>
      </c>
      <c r="C9" s="175" t="s">
        <v>150</v>
      </c>
      <c r="D9" s="175" t="s">
        <v>186</v>
      </c>
      <c r="E9" s="191" t="s">
        <v>139</v>
      </c>
      <c r="F9" s="194">
        <v>1976</v>
      </c>
      <c r="G9" s="154">
        <v>30000</v>
      </c>
      <c r="H9" s="219" t="s">
        <v>187</v>
      </c>
      <c r="I9" s="175" t="s">
        <v>190</v>
      </c>
      <c r="J9" s="175" t="s">
        <v>203</v>
      </c>
      <c r="K9" s="168">
        <v>4</v>
      </c>
      <c r="L9" s="169" t="s">
        <v>246</v>
      </c>
      <c r="M9" s="169" t="s">
        <v>223</v>
      </c>
      <c r="N9" s="169" t="s">
        <v>224</v>
      </c>
      <c r="O9" s="168"/>
      <c r="P9" s="169" t="s">
        <v>272</v>
      </c>
      <c r="Q9" s="169" t="s">
        <v>272</v>
      </c>
      <c r="R9" s="169" t="s">
        <v>272</v>
      </c>
      <c r="S9" s="169" t="s">
        <v>272</v>
      </c>
      <c r="T9" s="170" t="s">
        <v>271</v>
      </c>
      <c r="U9" s="169" t="s">
        <v>272</v>
      </c>
      <c r="V9" s="169">
        <v>18.5</v>
      </c>
      <c r="W9" s="169">
        <v>1</v>
      </c>
      <c r="X9" s="169" t="s">
        <v>276</v>
      </c>
      <c r="Y9" s="169" t="s">
        <v>276</v>
      </c>
    </row>
    <row r="10" spans="1:25" s="3" customFormat="1" ht="37.5" customHeight="1">
      <c r="A10" s="189">
        <v>5</v>
      </c>
      <c r="B10" s="193" t="s">
        <v>151</v>
      </c>
      <c r="C10" s="175"/>
      <c r="D10" s="175" t="s">
        <v>186</v>
      </c>
      <c r="E10" s="191" t="s">
        <v>139</v>
      </c>
      <c r="F10" s="194">
        <v>1960</v>
      </c>
      <c r="G10" s="154">
        <v>483000</v>
      </c>
      <c r="H10" s="219" t="s">
        <v>187</v>
      </c>
      <c r="I10" s="175" t="s">
        <v>190</v>
      </c>
      <c r="J10" s="175" t="s">
        <v>205</v>
      </c>
      <c r="K10" s="168">
        <v>5</v>
      </c>
      <c r="L10" s="169" t="s">
        <v>246</v>
      </c>
      <c r="M10" s="169" t="s">
        <v>225</v>
      </c>
      <c r="N10" s="169" t="s">
        <v>226</v>
      </c>
      <c r="O10" s="254"/>
      <c r="P10" s="169" t="s">
        <v>277</v>
      </c>
      <c r="Q10" s="169" t="s">
        <v>272</v>
      </c>
      <c r="R10" s="169" t="s">
        <v>272</v>
      </c>
      <c r="S10" s="169" t="s">
        <v>272</v>
      </c>
      <c r="T10" s="170" t="s">
        <v>271</v>
      </c>
      <c r="U10" s="169" t="s">
        <v>272</v>
      </c>
      <c r="V10" s="169">
        <v>174.5</v>
      </c>
      <c r="W10" s="169">
        <v>2</v>
      </c>
      <c r="X10" s="169" t="s">
        <v>278</v>
      </c>
      <c r="Y10" s="169" t="s">
        <v>276</v>
      </c>
    </row>
    <row r="11" spans="1:25" s="3" customFormat="1" ht="28.5">
      <c r="A11" s="189">
        <v>6</v>
      </c>
      <c r="B11" s="193" t="s">
        <v>152</v>
      </c>
      <c r="C11" s="175"/>
      <c r="D11" s="175" t="s">
        <v>186</v>
      </c>
      <c r="E11" s="191" t="s">
        <v>139</v>
      </c>
      <c r="F11" s="194">
        <v>1998</v>
      </c>
      <c r="G11" s="155">
        <v>265000</v>
      </c>
      <c r="H11" s="219" t="s">
        <v>191</v>
      </c>
      <c r="I11" s="175" t="s">
        <v>190</v>
      </c>
      <c r="J11" s="175" t="s">
        <v>206</v>
      </c>
      <c r="K11" s="168">
        <v>6</v>
      </c>
      <c r="L11" s="169" t="s">
        <v>245</v>
      </c>
      <c r="M11" s="169" t="s">
        <v>227</v>
      </c>
      <c r="N11" s="169" t="s">
        <v>228</v>
      </c>
      <c r="O11" s="168"/>
      <c r="P11" s="169" t="s">
        <v>275</v>
      </c>
      <c r="Q11" s="169" t="s">
        <v>275</v>
      </c>
      <c r="R11" s="169" t="s">
        <v>275</v>
      </c>
      <c r="S11" s="169" t="s">
        <v>275</v>
      </c>
      <c r="T11" s="170" t="s">
        <v>271</v>
      </c>
      <c r="U11" s="169" t="s">
        <v>275</v>
      </c>
      <c r="V11" s="169">
        <v>69</v>
      </c>
      <c r="W11" s="169">
        <v>1</v>
      </c>
      <c r="X11" s="169" t="s">
        <v>276</v>
      </c>
      <c r="Y11" s="169" t="s">
        <v>276</v>
      </c>
    </row>
    <row r="12" spans="1:25" s="3" customFormat="1" ht="28.5">
      <c r="A12" s="189">
        <v>7</v>
      </c>
      <c r="B12" s="193" t="s">
        <v>153</v>
      </c>
      <c r="C12" s="195" t="s">
        <v>154</v>
      </c>
      <c r="D12" s="175" t="s">
        <v>186</v>
      </c>
      <c r="E12" s="191" t="s">
        <v>139</v>
      </c>
      <c r="F12" s="194">
        <v>2000</v>
      </c>
      <c r="G12" s="155">
        <v>4200000</v>
      </c>
      <c r="H12" s="219" t="s">
        <v>191</v>
      </c>
      <c r="I12" s="175" t="s">
        <v>192</v>
      </c>
      <c r="J12" s="175" t="s">
        <v>206</v>
      </c>
      <c r="K12" s="168">
        <v>7</v>
      </c>
      <c r="L12" s="169" t="s">
        <v>247</v>
      </c>
      <c r="M12" s="169" t="s">
        <v>229</v>
      </c>
      <c r="N12" s="169" t="s">
        <v>230</v>
      </c>
      <c r="O12" s="168"/>
      <c r="P12" s="169" t="s">
        <v>272</v>
      </c>
      <c r="Q12" s="169" t="s">
        <v>272</v>
      </c>
      <c r="R12" s="169" t="s">
        <v>272</v>
      </c>
      <c r="S12" s="169" t="s">
        <v>272</v>
      </c>
      <c r="T12" s="170" t="s">
        <v>271</v>
      </c>
      <c r="U12" s="169" t="s">
        <v>272</v>
      </c>
      <c r="V12" s="169">
        <v>1685.1</v>
      </c>
      <c r="W12" s="169">
        <v>1</v>
      </c>
      <c r="X12" s="169" t="s">
        <v>276</v>
      </c>
      <c r="Y12" s="169" t="s">
        <v>141</v>
      </c>
    </row>
    <row r="13" spans="1:25" s="3" customFormat="1" ht="33" customHeight="1">
      <c r="A13" s="189">
        <v>8</v>
      </c>
      <c r="B13" s="193" t="s">
        <v>155</v>
      </c>
      <c r="C13" s="175"/>
      <c r="D13" s="175" t="s">
        <v>186</v>
      </c>
      <c r="E13" s="191" t="s">
        <v>139</v>
      </c>
      <c r="F13" s="194">
        <v>2000</v>
      </c>
      <c r="G13" s="154">
        <v>318000</v>
      </c>
      <c r="H13" s="220" t="s">
        <v>187</v>
      </c>
      <c r="I13" s="175" t="s">
        <v>193</v>
      </c>
      <c r="J13" s="175" t="s">
        <v>207</v>
      </c>
      <c r="K13" s="168">
        <v>8</v>
      </c>
      <c r="L13" s="169" t="s">
        <v>245</v>
      </c>
      <c r="M13" s="169" t="s">
        <v>231</v>
      </c>
      <c r="N13" s="169" t="s">
        <v>218</v>
      </c>
      <c r="O13" s="168"/>
      <c r="P13" s="169" t="s">
        <v>277</v>
      </c>
      <c r="Q13" s="169" t="s">
        <v>279</v>
      </c>
      <c r="R13" s="169" t="s">
        <v>280</v>
      </c>
      <c r="S13" s="169" t="s">
        <v>272</v>
      </c>
      <c r="T13" s="169" t="s">
        <v>271</v>
      </c>
      <c r="U13" s="169" t="s">
        <v>272</v>
      </c>
      <c r="V13" s="169">
        <v>160</v>
      </c>
      <c r="W13" s="169">
        <v>2</v>
      </c>
      <c r="X13" s="169" t="s">
        <v>276</v>
      </c>
      <c r="Y13" s="169" t="s">
        <v>141</v>
      </c>
    </row>
    <row r="14" spans="1:25" s="3" customFormat="1" ht="33" customHeight="1">
      <c r="A14" s="189">
        <v>9</v>
      </c>
      <c r="B14" s="193" t="s">
        <v>156</v>
      </c>
      <c r="C14" s="175" t="s">
        <v>148</v>
      </c>
      <c r="D14" s="175" t="s">
        <v>186</v>
      </c>
      <c r="E14" s="191" t="s">
        <v>139</v>
      </c>
      <c r="F14" s="194">
        <v>2006</v>
      </c>
      <c r="G14" s="155">
        <v>413568.46</v>
      </c>
      <c r="H14" s="220" t="s">
        <v>194</v>
      </c>
      <c r="I14" s="175" t="s">
        <v>190</v>
      </c>
      <c r="J14" s="175" t="s">
        <v>208</v>
      </c>
      <c r="K14" s="168">
        <v>9</v>
      </c>
      <c r="L14" s="169" t="s">
        <v>246</v>
      </c>
      <c r="M14" s="169"/>
      <c r="N14" s="169" t="s">
        <v>232</v>
      </c>
      <c r="O14" s="168"/>
      <c r="P14" s="169" t="s">
        <v>272</v>
      </c>
      <c r="Q14" s="169" t="s">
        <v>272</v>
      </c>
      <c r="R14" s="169" t="s">
        <v>272</v>
      </c>
      <c r="S14" s="169" t="s">
        <v>272</v>
      </c>
      <c r="T14" s="169" t="s">
        <v>271</v>
      </c>
      <c r="U14" s="169" t="s">
        <v>272</v>
      </c>
      <c r="V14" s="169">
        <v>130</v>
      </c>
      <c r="W14" s="169">
        <v>1</v>
      </c>
      <c r="X14" s="169" t="s">
        <v>141</v>
      </c>
      <c r="Y14" s="169" t="s">
        <v>141</v>
      </c>
    </row>
    <row r="15" spans="1:25" s="3" customFormat="1" ht="51.75" customHeight="1">
      <c r="A15" s="189">
        <v>10</v>
      </c>
      <c r="B15" s="193" t="s">
        <v>156</v>
      </c>
      <c r="C15" s="175" t="s">
        <v>148</v>
      </c>
      <c r="D15" s="175" t="s">
        <v>186</v>
      </c>
      <c r="E15" s="191" t="s">
        <v>139</v>
      </c>
      <c r="F15" s="194">
        <v>1968</v>
      </c>
      <c r="G15" s="155">
        <v>150000</v>
      </c>
      <c r="H15" s="219" t="s">
        <v>191</v>
      </c>
      <c r="I15" s="175" t="s">
        <v>190</v>
      </c>
      <c r="J15" s="175" t="s">
        <v>209</v>
      </c>
      <c r="K15" s="168">
        <v>10</v>
      </c>
      <c r="L15" s="169" t="s">
        <v>246</v>
      </c>
      <c r="M15" s="169"/>
      <c r="N15" s="169" t="s">
        <v>233</v>
      </c>
      <c r="O15" s="254"/>
      <c r="P15" s="169" t="s">
        <v>277</v>
      </c>
      <c r="Q15" s="169" t="s">
        <v>279</v>
      </c>
      <c r="R15" s="169" t="s">
        <v>281</v>
      </c>
      <c r="S15" s="169" t="s">
        <v>279</v>
      </c>
      <c r="T15" s="169" t="s">
        <v>271</v>
      </c>
      <c r="U15" s="169" t="s">
        <v>279</v>
      </c>
      <c r="V15" s="169">
        <v>94.5</v>
      </c>
      <c r="W15" s="169">
        <v>1</v>
      </c>
      <c r="X15" s="169" t="s">
        <v>276</v>
      </c>
      <c r="Y15" s="169" t="s">
        <v>141</v>
      </c>
    </row>
    <row r="16" spans="1:25" s="10" customFormat="1" ht="28.5">
      <c r="A16" s="189">
        <v>11</v>
      </c>
      <c r="B16" s="193" t="s">
        <v>157</v>
      </c>
      <c r="C16" s="175"/>
      <c r="D16" s="175" t="s">
        <v>186</v>
      </c>
      <c r="E16" s="191" t="s">
        <v>139</v>
      </c>
      <c r="F16" s="194">
        <v>1968</v>
      </c>
      <c r="G16" s="155">
        <v>20000</v>
      </c>
      <c r="H16" s="219" t="s">
        <v>191</v>
      </c>
      <c r="I16" s="175" t="s">
        <v>190</v>
      </c>
      <c r="J16" s="175" t="s">
        <v>209</v>
      </c>
      <c r="K16" s="168">
        <v>11</v>
      </c>
      <c r="L16" s="169" t="s">
        <v>247</v>
      </c>
      <c r="M16" s="169" t="s">
        <v>234</v>
      </c>
      <c r="N16" s="169" t="s">
        <v>235</v>
      </c>
      <c r="O16" s="254"/>
      <c r="P16" s="169" t="s">
        <v>277</v>
      </c>
      <c r="Q16" s="169" t="s">
        <v>279</v>
      </c>
      <c r="R16" s="169" t="s">
        <v>277</v>
      </c>
      <c r="S16" s="169" t="s">
        <v>279</v>
      </c>
      <c r="T16" s="169" t="s">
        <v>271</v>
      </c>
      <c r="U16" s="169" t="s">
        <v>279</v>
      </c>
      <c r="V16" s="169">
        <v>50</v>
      </c>
      <c r="W16" s="169">
        <v>1</v>
      </c>
      <c r="X16" s="169" t="s">
        <v>141</v>
      </c>
      <c r="Y16" s="169" t="s">
        <v>141</v>
      </c>
    </row>
    <row r="17" spans="1:25" s="10" customFormat="1" ht="60">
      <c r="A17" s="189">
        <v>12</v>
      </c>
      <c r="B17" s="193" t="s">
        <v>158</v>
      </c>
      <c r="C17" s="195" t="s">
        <v>159</v>
      </c>
      <c r="D17" s="175" t="s">
        <v>186</v>
      </c>
      <c r="E17" s="191" t="s">
        <v>139</v>
      </c>
      <c r="F17" s="194">
        <v>2009</v>
      </c>
      <c r="G17" s="154">
        <v>14761000</v>
      </c>
      <c r="H17" s="220" t="s">
        <v>187</v>
      </c>
      <c r="I17" s="175" t="s">
        <v>195</v>
      </c>
      <c r="J17" s="175" t="s">
        <v>206</v>
      </c>
      <c r="K17" s="168">
        <v>12</v>
      </c>
      <c r="L17" s="169" t="s">
        <v>245</v>
      </c>
      <c r="M17" s="169" t="s">
        <v>229</v>
      </c>
      <c r="N17" s="169" t="s">
        <v>236</v>
      </c>
      <c r="O17" s="168"/>
      <c r="P17" s="169" t="s">
        <v>275</v>
      </c>
      <c r="Q17" s="169" t="s">
        <v>275</v>
      </c>
      <c r="R17" s="169" t="s">
        <v>275</v>
      </c>
      <c r="S17" s="169" t="s">
        <v>275</v>
      </c>
      <c r="T17" s="169" t="s">
        <v>271</v>
      </c>
      <c r="U17" s="169" t="s">
        <v>275</v>
      </c>
      <c r="V17" s="169">
        <v>5844.5</v>
      </c>
      <c r="W17" s="169">
        <v>3</v>
      </c>
      <c r="X17" s="169" t="s">
        <v>186</v>
      </c>
      <c r="Y17" s="169" t="s">
        <v>141</v>
      </c>
    </row>
    <row r="18" spans="1:25" s="10" customFormat="1" ht="28.5">
      <c r="A18" s="189">
        <v>13</v>
      </c>
      <c r="B18" s="193" t="s">
        <v>160</v>
      </c>
      <c r="C18" s="195" t="s">
        <v>161</v>
      </c>
      <c r="D18" s="175" t="s">
        <v>186</v>
      </c>
      <c r="E18" s="191" t="s">
        <v>139</v>
      </c>
      <c r="F18" s="194">
        <v>2001</v>
      </c>
      <c r="G18" s="155">
        <v>1685050</v>
      </c>
      <c r="H18" s="219" t="s">
        <v>191</v>
      </c>
      <c r="I18" s="175" t="s">
        <v>189</v>
      </c>
      <c r="J18" s="175" t="s">
        <v>210</v>
      </c>
      <c r="K18" s="168">
        <v>13</v>
      </c>
      <c r="L18" s="169" t="s">
        <v>247</v>
      </c>
      <c r="M18" s="169" t="s">
        <v>237</v>
      </c>
      <c r="N18" s="169" t="s">
        <v>238</v>
      </c>
      <c r="O18" s="168"/>
      <c r="P18" s="169" t="s">
        <v>272</v>
      </c>
      <c r="Q18" s="169" t="s">
        <v>272</v>
      </c>
      <c r="R18" s="169" t="s">
        <v>272</v>
      </c>
      <c r="S18" s="169" t="s">
        <v>272</v>
      </c>
      <c r="T18" s="169" t="s">
        <v>271</v>
      </c>
      <c r="U18" s="169" t="s">
        <v>272</v>
      </c>
      <c r="V18" s="169">
        <v>903</v>
      </c>
      <c r="W18" s="169">
        <v>2</v>
      </c>
      <c r="X18" s="169" t="s">
        <v>276</v>
      </c>
      <c r="Y18" s="169" t="s">
        <v>276</v>
      </c>
    </row>
    <row r="19" spans="1:25" s="10" customFormat="1" ht="28.5">
      <c r="A19" s="189">
        <v>14</v>
      </c>
      <c r="B19" s="193" t="s">
        <v>162</v>
      </c>
      <c r="C19" s="175"/>
      <c r="D19" s="175" t="s">
        <v>186</v>
      </c>
      <c r="E19" s="191" t="s">
        <v>139</v>
      </c>
      <c r="F19" s="194">
        <v>2001</v>
      </c>
      <c r="G19" s="155">
        <v>50000</v>
      </c>
      <c r="H19" s="219" t="s">
        <v>191</v>
      </c>
      <c r="I19" s="175" t="s">
        <v>196</v>
      </c>
      <c r="J19" s="175" t="s">
        <v>210</v>
      </c>
      <c r="K19" s="168">
        <v>14</v>
      </c>
      <c r="L19" s="169" t="s">
        <v>247</v>
      </c>
      <c r="M19" s="169" t="s">
        <v>231</v>
      </c>
      <c r="N19" s="169" t="s">
        <v>239</v>
      </c>
      <c r="O19" s="168"/>
      <c r="P19" s="169" t="s">
        <v>277</v>
      </c>
      <c r="Q19" s="169" t="s">
        <v>272</v>
      </c>
      <c r="R19" s="169" t="s">
        <v>234</v>
      </c>
      <c r="S19" s="169" t="s">
        <v>272</v>
      </c>
      <c r="T19" s="169" t="s">
        <v>271</v>
      </c>
      <c r="U19" s="169" t="s">
        <v>272</v>
      </c>
      <c r="V19" s="169">
        <v>150</v>
      </c>
      <c r="W19" s="169">
        <v>2</v>
      </c>
      <c r="X19" s="169" t="s">
        <v>141</v>
      </c>
      <c r="Y19" s="169" t="s">
        <v>141</v>
      </c>
    </row>
    <row r="20" spans="1:25" s="10" customFormat="1" ht="28.5">
      <c r="A20" s="189">
        <v>15</v>
      </c>
      <c r="B20" s="196" t="s">
        <v>163</v>
      </c>
      <c r="C20" s="195" t="s">
        <v>164</v>
      </c>
      <c r="D20" s="197" t="s">
        <v>186</v>
      </c>
      <c r="E20" s="191" t="s">
        <v>139</v>
      </c>
      <c r="F20" s="197">
        <v>2001</v>
      </c>
      <c r="G20" s="250">
        <v>1272000</v>
      </c>
      <c r="H20" s="219" t="s">
        <v>187</v>
      </c>
      <c r="I20" s="197" t="s">
        <v>189</v>
      </c>
      <c r="J20" s="197" t="s">
        <v>211</v>
      </c>
      <c r="K20" s="168">
        <v>15</v>
      </c>
      <c r="L20" s="169" t="s">
        <v>248</v>
      </c>
      <c r="M20" s="169" t="s">
        <v>231</v>
      </c>
      <c r="N20" s="169" t="s">
        <v>240</v>
      </c>
      <c r="O20" s="168"/>
      <c r="P20" s="169" t="s">
        <v>272</v>
      </c>
      <c r="Q20" s="169" t="s">
        <v>272</v>
      </c>
      <c r="R20" s="169" t="s">
        <v>272</v>
      </c>
      <c r="S20" s="169" t="s">
        <v>272</v>
      </c>
      <c r="T20" s="169" t="s">
        <v>271</v>
      </c>
      <c r="U20" s="169" t="s">
        <v>272</v>
      </c>
      <c r="V20" s="169">
        <v>648.5</v>
      </c>
      <c r="W20" s="169">
        <v>2</v>
      </c>
      <c r="X20" s="169" t="s">
        <v>186</v>
      </c>
      <c r="Y20" s="169" t="s">
        <v>141</v>
      </c>
    </row>
    <row r="21" spans="1:25" s="10" customFormat="1" ht="28.5">
      <c r="A21" s="189">
        <v>16</v>
      </c>
      <c r="B21" s="196" t="s">
        <v>165</v>
      </c>
      <c r="C21" s="195" t="s">
        <v>164</v>
      </c>
      <c r="D21" s="197" t="s">
        <v>186</v>
      </c>
      <c r="E21" s="191" t="s">
        <v>139</v>
      </c>
      <c r="F21" s="197">
        <v>2001</v>
      </c>
      <c r="G21" s="251">
        <v>10000</v>
      </c>
      <c r="H21" s="219" t="s">
        <v>191</v>
      </c>
      <c r="I21" s="197" t="s">
        <v>196</v>
      </c>
      <c r="J21" s="197" t="s">
        <v>211</v>
      </c>
      <c r="K21" s="168">
        <v>16</v>
      </c>
      <c r="L21" s="169" t="s">
        <v>247</v>
      </c>
      <c r="M21" s="169" t="s">
        <v>234</v>
      </c>
      <c r="N21" s="169" t="s">
        <v>241</v>
      </c>
      <c r="O21" s="168"/>
      <c r="P21" s="169" t="s">
        <v>277</v>
      </c>
      <c r="Q21" s="169" t="s">
        <v>279</v>
      </c>
      <c r="R21" s="169" t="s">
        <v>277</v>
      </c>
      <c r="S21" s="169" t="s">
        <v>279</v>
      </c>
      <c r="T21" s="169" t="s">
        <v>271</v>
      </c>
      <c r="U21" s="169" t="s">
        <v>279</v>
      </c>
      <c r="V21" s="169">
        <v>20</v>
      </c>
      <c r="W21" s="169"/>
      <c r="X21" s="169"/>
      <c r="Y21" s="169"/>
    </row>
    <row r="22" spans="1:25" s="10" customFormat="1" ht="36" customHeight="1">
      <c r="A22" s="189">
        <v>17</v>
      </c>
      <c r="B22" s="196" t="s">
        <v>163</v>
      </c>
      <c r="C22" s="195" t="s">
        <v>166</v>
      </c>
      <c r="D22" s="198" t="s">
        <v>186</v>
      </c>
      <c r="E22" s="191" t="s">
        <v>139</v>
      </c>
      <c r="F22" s="197">
        <v>2001</v>
      </c>
      <c r="G22" s="252">
        <v>602000</v>
      </c>
      <c r="H22" s="197" t="s">
        <v>187</v>
      </c>
      <c r="I22" s="197" t="s">
        <v>189</v>
      </c>
      <c r="J22" s="197" t="s">
        <v>212</v>
      </c>
      <c r="K22" s="168">
        <v>17</v>
      </c>
      <c r="L22" s="169" t="s">
        <v>249</v>
      </c>
      <c r="M22" s="169" t="s">
        <v>242</v>
      </c>
      <c r="N22" s="169" t="s">
        <v>243</v>
      </c>
      <c r="O22" s="168"/>
      <c r="P22" s="169" t="s">
        <v>272</v>
      </c>
      <c r="Q22" s="169" t="s">
        <v>272</v>
      </c>
      <c r="R22" s="169" t="s">
        <v>272</v>
      </c>
      <c r="S22" s="169" t="s">
        <v>272</v>
      </c>
      <c r="T22" s="169" t="s">
        <v>271</v>
      </c>
      <c r="U22" s="169" t="s">
        <v>272</v>
      </c>
      <c r="V22" s="169">
        <v>341</v>
      </c>
      <c r="W22" s="169">
        <v>1</v>
      </c>
      <c r="X22" s="169" t="s">
        <v>276</v>
      </c>
      <c r="Y22" s="169" t="s">
        <v>276</v>
      </c>
    </row>
    <row r="23" spans="1:25" s="10" customFormat="1" ht="28.5">
      <c r="A23" s="189">
        <v>18</v>
      </c>
      <c r="B23" s="196" t="s">
        <v>167</v>
      </c>
      <c r="C23" s="175"/>
      <c r="D23" s="265" t="s">
        <v>186</v>
      </c>
      <c r="E23" s="191" t="s">
        <v>139</v>
      </c>
      <c r="F23" s="197">
        <v>1890</v>
      </c>
      <c r="G23" s="251">
        <v>1300000</v>
      </c>
      <c r="H23" s="219" t="s">
        <v>191</v>
      </c>
      <c r="I23" s="197" t="s">
        <v>189</v>
      </c>
      <c r="J23" s="197" t="s">
        <v>203</v>
      </c>
      <c r="K23" s="168">
        <v>18</v>
      </c>
      <c r="L23" s="169" t="s">
        <v>249</v>
      </c>
      <c r="M23" s="169" t="s">
        <v>250</v>
      </c>
      <c r="N23" s="169" t="s">
        <v>243</v>
      </c>
      <c r="O23" s="253" t="s">
        <v>782</v>
      </c>
      <c r="P23" s="169" t="s">
        <v>277</v>
      </c>
      <c r="Q23" s="169" t="s">
        <v>279</v>
      </c>
      <c r="R23" s="169" t="s">
        <v>279</v>
      </c>
      <c r="S23" s="169" t="s">
        <v>277</v>
      </c>
      <c r="T23" s="169" t="s">
        <v>271</v>
      </c>
      <c r="U23" s="169" t="s">
        <v>279</v>
      </c>
      <c r="V23" s="169">
        <v>927.5</v>
      </c>
      <c r="W23" s="169">
        <v>2</v>
      </c>
      <c r="X23" s="169" t="s">
        <v>282</v>
      </c>
      <c r="Y23" s="169" t="s">
        <v>276</v>
      </c>
    </row>
    <row r="24" spans="1:25" s="10" customFormat="1" ht="28.5">
      <c r="A24" s="189">
        <v>19</v>
      </c>
      <c r="B24" s="196" t="s">
        <v>157</v>
      </c>
      <c r="C24" s="175"/>
      <c r="D24" s="265" t="s">
        <v>141</v>
      </c>
      <c r="E24" s="191" t="s">
        <v>139</v>
      </c>
      <c r="F24" s="197">
        <v>1960</v>
      </c>
      <c r="G24" s="251">
        <v>5000</v>
      </c>
      <c r="H24" s="219" t="s">
        <v>191</v>
      </c>
      <c r="I24" s="197" t="s">
        <v>196</v>
      </c>
      <c r="J24" s="197" t="s">
        <v>203</v>
      </c>
      <c r="K24" s="168">
        <v>19</v>
      </c>
      <c r="L24" s="169" t="s">
        <v>251</v>
      </c>
      <c r="M24" s="169" t="s">
        <v>231</v>
      </c>
      <c r="N24" s="169" t="s">
        <v>252</v>
      </c>
      <c r="O24" s="168"/>
      <c r="P24" s="169" t="s">
        <v>277</v>
      </c>
      <c r="Q24" s="169" t="s">
        <v>279</v>
      </c>
      <c r="R24" s="169" t="s">
        <v>277</v>
      </c>
      <c r="S24" s="169" t="s">
        <v>277</v>
      </c>
      <c r="T24" s="169" t="s">
        <v>271</v>
      </c>
      <c r="U24" s="169" t="s">
        <v>279</v>
      </c>
      <c r="V24" s="169">
        <v>22</v>
      </c>
      <c r="W24" s="169">
        <v>1</v>
      </c>
      <c r="X24" s="169" t="s">
        <v>141</v>
      </c>
      <c r="Y24" s="169" t="s">
        <v>141</v>
      </c>
    </row>
    <row r="25" spans="1:25" s="148" customFormat="1" ht="28.5">
      <c r="A25" s="189">
        <v>20</v>
      </c>
      <c r="B25" s="196" t="s">
        <v>168</v>
      </c>
      <c r="C25" s="175"/>
      <c r="D25" s="198" t="s">
        <v>186</v>
      </c>
      <c r="E25" s="191" t="s">
        <v>139</v>
      </c>
      <c r="F25" s="197">
        <v>2003</v>
      </c>
      <c r="G25" s="251">
        <v>1000000</v>
      </c>
      <c r="H25" s="219" t="s">
        <v>191</v>
      </c>
      <c r="I25" s="197" t="s">
        <v>190</v>
      </c>
      <c r="J25" s="197" t="s">
        <v>212</v>
      </c>
      <c r="K25" s="168">
        <v>21</v>
      </c>
      <c r="L25" s="169" t="s">
        <v>251</v>
      </c>
      <c r="M25" s="169" t="s">
        <v>253</v>
      </c>
      <c r="N25" s="169" t="s">
        <v>243</v>
      </c>
      <c r="O25" s="255"/>
      <c r="P25" s="169" t="s">
        <v>275</v>
      </c>
      <c r="Q25" s="169" t="s">
        <v>275</v>
      </c>
      <c r="R25" s="169" t="s">
        <v>275</v>
      </c>
      <c r="S25" s="169" t="s">
        <v>275</v>
      </c>
      <c r="T25" s="169" t="s">
        <v>271</v>
      </c>
      <c r="U25" s="169" t="s">
        <v>275</v>
      </c>
      <c r="V25" s="169">
        <v>460</v>
      </c>
      <c r="W25" s="169">
        <v>2</v>
      </c>
      <c r="X25" s="169" t="s">
        <v>141</v>
      </c>
      <c r="Y25" s="169" t="s">
        <v>141</v>
      </c>
    </row>
    <row r="26" spans="1:25" s="148" customFormat="1" ht="28.5">
      <c r="A26" s="189">
        <v>21</v>
      </c>
      <c r="B26" s="196" t="s">
        <v>169</v>
      </c>
      <c r="C26" s="175" t="s">
        <v>170</v>
      </c>
      <c r="D26" s="198" t="s">
        <v>186</v>
      </c>
      <c r="E26" s="191" t="s">
        <v>139</v>
      </c>
      <c r="F26" s="197">
        <v>2009</v>
      </c>
      <c r="G26" s="251">
        <v>1000000</v>
      </c>
      <c r="H26" s="219" t="s">
        <v>191</v>
      </c>
      <c r="I26" s="197" t="s">
        <v>190</v>
      </c>
      <c r="J26" s="197" t="s">
        <v>206</v>
      </c>
      <c r="K26" s="168">
        <v>22</v>
      </c>
      <c r="L26" s="169" t="s">
        <v>249</v>
      </c>
      <c r="M26" s="169" t="s">
        <v>253</v>
      </c>
      <c r="N26" s="169" t="s">
        <v>254</v>
      </c>
      <c r="O26" s="255"/>
      <c r="P26" s="169" t="s">
        <v>275</v>
      </c>
      <c r="Q26" s="169" t="s">
        <v>275</v>
      </c>
      <c r="R26" s="169" t="s">
        <v>275</v>
      </c>
      <c r="S26" s="169" t="s">
        <v>275</v>
      </c>
      <c r="T26" s="169" t="s">
        <v>275</v>
      </c>
      <c r="U26" s="169" t="s">
        <v>275</v>
      </c>
      <c r="V26" s="169">
        <v>190</v>
      </c>
      <c r="W26" s="169">
        <v>1</v>
      </c>
      <c r="X26" s="169" t="s">
        <v>141</v>
      </c>
      <c r="Y26" s="169" t="s">
        <v>141</v>
      </c>
    </row>
    <row r="27" spans="1:25" s="148" customFormat="1" ht="42.75">
      <c r="A27" s="189">
        <v>22</v>
      </c>
      <c r="B27" s="196" t="s">
        <v>171</v>
      </c>
      <c r="C27" s="175" t="s">
        <v>556</v>
      </c>
      <c r="D27" s="198" t="s">
        <v>186</v>
      </c>
      <c r="E27" s="191" t="s">
        <v>139</v>
      </c>
      <c r="F27" s="197">
        <v>2008</v>
      </c>
      <c r="G27" s="250">
        <v>1392000</v>
      </c>
      <c r="H27" s="219" t="s">
        <v>191</v>
      </c>
      <c r="I27" s="197" t="s">
        <v>189</v>
      </c>
      <c r="J27" s="197" t="s">
        <v>728</v>
      </c>
      <c r="K27" s="168">
        <v>23</v>
      </c>
      <c r="L27" s="169" t="s">
        <v>245</v>
      </c>
      <c r="M27" s="169" t="s">
        <v>231</v>
      </c>
      <c r="N27" s="169" t="s">
        <v>255</v>
      </c>
      <c r="O27" s="255"/>
      <c r="P27" s="169" t="s">
        <v>275</v>
      </c>
      <c r="Q27" s="169" t="s">
        <v>275</v>
      </c>
      <c r="R27" s="169" t="s">
        <v>275</v>
      </c>
      <c r="S27" s="169" t="s">
        <v>275</v>
      </c>
      <c r="T27" s="169" t="s">
        <v>271</v>
      </c>
      <c r="U27" s="169" t="s">
        <v>275</v>
      </c>
      <c r="V27" s="169">
        <v>480.87</v>
      </c>
      <c r="W27" s="169">
        <v>2</v>
      </c>
      <c r="X27" s="169" t="s">
        <v>186</v>
      </c>
      <c r="Y27" s="169" t="s">
        <v>141</v>
      </c>
    </row>
    <row r="28" spans="1:25" s="148" customFormat="1" ht="28.5">
      <c r="A28" s="189">
        <v>23</v>
      </c>
      <c r="B28" s="196" t="s">
        <v>172</v>
      </c>
      <c r="C28" s="175"/>
      <c r="D28" s="198" t="s">
        <v>186</v>
      </c>
      <c r="E28" s="191" t="s">
        <v>139</v>
      </c>
      <c r="F28" s="197">
        <v>1955</v>
      </c>
      <c r="G28" s="155">
        <v>70000</v>
      </c>
      <c r="H28" s="219" t="s">
        <v>191</v>
      </c>
      <c r="I28" s="197" t="s">
        <v>196</v>
      </c>
      <c r="J28" s="197" t="s">
        <v>213</v>
      </c>
      <c r="K28" s="168">
        <v>24</v>
      </c>
      <c r="L28" s="169" t="s">
        <v>246</v>
      </c>
      <c r="M28" s="169" t="s">
        <v>231</v>
      </c>
      <c r="N28" s="169" t="s">
        <v>241</v>
      </c>
      <c r="O28" s="255"/>
      <c r="P28" s="169" t="s">
        <v>277</v>
      </c>
      <c r="Q28" s="169" t="s">
        <v>279</v>
      </c>
      <c r="R28" s="169" t="s">
        <v>279</v>
      </c>
      <c r="S28" s="169" t="s">
        <v>279</v>
      </c>
      <c r="T28" s="169" t="s">
        <v>271</v>
      </c>
      <c r="U28" s="169" t="s">
        <v>279</v>
      </c>
      <c r="V28" s="169">
        <v>82.4</v>
      </c>
      <c r="W28" s="169">
        <v>1</v>
      </c>
      <c r="X28" s="169" t="s">
        <v>276</v>
      </c>
      <c r="Y28" s="169" t="s">
        <v>141</v>
      </c>
    </row>
    <row r="29" spans="1:25" s="148" customFormat="1" ht="28.5">
      <c r="A29" s="189">
        <v>24</v>
      </c>
      <c r="B29" s="196" t="s">
        <v>168</v>
      </c>
      <c r="C29" s="175"/>
      <c r="D29" s="198" t="s">
        <v>186</v>
      </c>
      <c r="E29" s="191" t="s">
        <v>139</v>
      </c>
      <c r="F29" s="197">
        <v>2008</v>
      </c>
      <c r="G29" s="155">
        <v>1000000</v>
      </c>
      <c r="H29" s="219" t="s">
        <v>191</v>
      </c>
      <c r="I29" s="197" t="s">
        <v>190</v>
      </c>
      <c r="J29" s="197" t="s">
        <v>207</v>
      </c>
      <c r="K29" s="168">
        <v>26</v>
      </c>
      <c r="L29" s="169" t="s">
        <v>245</v>
      </c>
      <c r="M29" s="169" t="s">
        <v>231</v>
      </c>
      <c r="N29" s="169" t="s">
        <v>256</v>
      </c>
      <c r="O29" s="255"/>
      <c r="P29" s="169" t="s">
        <v>275</v>
      </c>
      <c r="Q29" s="169" t="s">
        <v>275</v>
      </c>
      <c r="R29" s="169" t="s">
        <v>275</v>
      </c>
      <c r="S29" s="169" t="s">
        <v>275</v>
      </c>
      <c r="T29" s="169" t="s">
        <v>271</v>
      </c>
      <c r="U29" s="169" t="s">
        <v>275</v>
      </c>
      <c r="V29" s="169">
        <v>499.67</v>
      </c>
      <c r="W29" s="169">
        <v>2</v>
      </c>
      <c r="X29" s="169" t="s">
        <v>276</v>
      </c>
      <c r="Y29" s="169" t="s">
        <v>141</v>
      </c>
    </row>
    <row r="30" spans="1:25" s="148" customFormat="1" ht="28.5">
      <c r="A30" s="189">
        <v>25</v>
      </c>
      <c r="B30" s="196" t="s">
        <v>173</v>
      </c>
      <c r="C30" s="175"/>
      <c r="D30" s="198" t="s">
        <v>186</v>
      </c>
      <c r="E30" s="191" t="s">
        <v>139</v>
      </c>
      <c r="F30" s="197">
        <v>2008</v>
      </c>
      <c r="G30" s="155">
        <v>700000</v>
      </c>
      <c r="H30" s="219" t="s">
        <v>191</v>
      </c>
      <c r="I30" s="197" t="s">
        <v>189</v>
      </c>
      <c r="J30" s="197" t="s">
        <v>206</v>
      </c>
      <c r="K30" s="168">
        <v>27</v>
      </c>
      <c r="L30" s="169" t="s">
        <v>245</v>
      </c>
      <c r="M30" s="169" t="s">
        <v>231</v>
      </c>
      <c r="N30" s="169" t="s">
        <v>257</v>
      </c>
      <c r="O30" s="255"/>
      <c r="P30" s="169" t="s">
        <v>275</v>
      </c>
      <c r="Q30" s="169" t="s">
        <v>275</v>
      </c>
      <c r="R30" s="169" t="s">
        <v>275</v>
      </c>
      <c r="S30" s="169" t="s">
        <v>275</v>
      </c>
      <c r="T30" s="169" t="s">
        <v>271</v>
      </c>
      <c r="U30" s="169" t="s">
        <v>275</v>
      </c>
      <c r="V30" s="169">
        <v>263.58</v>
      </c>
      <c r="W30" s="169">
        <v>2</v>
      </c>
      <c r="X30" s="169" t="s">
        <v>276</v>
      </c>
      <c r="Y30" s="169" t="s">
        <v>141</v>
      </c>
    </row>
    <row r="31" spans="1:25" s="148" customFormat="1" ht="28.5">
      <c r="A31" s="189">
        <v>26</v>
      </c>
      <c r="B31" s="196" t="s">
        <v>174</v>
      </c>
      <c r="C31" s="175"/>
      <c r="D31" s="198" t="s">
        <v>186</v>
      </c>
      <c r="E31" s="191" t="s">
        <v>139</v>
      </c>
      <c r="F31" s="197" t="s">
        <v>197</v>
      </c>
      <c r="G31" s="155">
        <v>1000000</v>
      </c>
      <c r="H31" s="219" t="s">
        <v>191</v>
      </c>
      <c r="I31" s="197" t="s">
        <v>190</v>
      </c>
      <c r="J31" s="197" t="s">
        <v>203</v>
      </c>
      <c r="K31" s="168">
        <v>28</v>
      </c>
      <c r="L31" s="169" t="s">
        <v>249</v>
      </c>
      <c r="M31" s="169" t="s">
        <v>258</v>
      </c>
      <c r="N31" s="169" t="s">
        <v>257</v>
      </c>
      <c r="O31" s="255"/>
      <c r="P31" s="169" t="s">
        <v>275</v>
      </c>
      <c r="Q31" s="169" t="s">
        <v>275</v>
      </c>
      <c r="R31" s="169" t="s">
        <v>275</v>
      </c>
      <c r="S31" s="169" t="s">
        <v>275</v>
      </c>
      <c r="T31" s="169" t="s">
        <v>271</v>
      </c>
      <c r="U31" s="169" t="s">
        <v>275</v>
      </c>
      <c r="V31" s="169">
        <v>306.38</v>
      </c>
      <c r="W31" s="169">
        <v>1</v>
      </c>
      <c r="X31" s="169" t="s">
        <v>283</v>
      </c>
      <c r="Y31" s="169" t="s">
        <v>276</v>
      </c>
    </row>
    <row r="32" spans="1:25" s="148" customFormat="1" ht="28.5">
      <c r="A32" s="189">
        <v>27</v>
      </c>
      <c r="B32" s="196" t="s">
        <v>168</v>
      </c>
      <c r="C32" s="175"/>
      <c r="D32" s="198" t="s">
        <v>186</v>
      </c>
      <c r="E32" s="191" t="s">
        <v>139</v>
      </c>
      <c r="F32" s="197" t="s">
        <v>197</v>
      </c>
      <c r="G32" s="155">
        <v>1000000</v>
      </c>
      <c r="H32" s="219" t="s">
        <v>191</v>
      </c>
      <c r="I32" s="197" t="s">
        <v>198</v>
      </c>
      <c r="J32" s="197" t="s">
        <v>211</v>
      </c>
      <c r="K32" s="168">
        <v>29</v>
      </c>
      <c r="L32" s="169" t="s">
        <v>259</v>
      </c>
      <c r="M32" s="169" t="s">
        <v>260</v>
      </c>
      <c r="N32" s="169" t="s">
        <v>261</v>
      </c>
      <c r="O32" s="255"/>
      <c r="P32" s="169" t="s">
        <v>275</v>
      </c>
      <c r="Q32" s="169" t="s">
        <v>275</v>
      </c>
      <c r="R32" s="169" t="s">
        <v>275</v>
      </c>
      <c r="S32" s="169" t="s">
        <v>275</v>
      </c>
      <c r="T32" s="169" t="s">
        <v>271</v>
      </c>
      <c r="U32" s="169" t="s">
        <v>275</v>
      </c>
      <c r="V32" s="169">
        <v>171.7</v>
      </c>
      <c r="W32" s="169">
        <v>1</v>
      </c>
      <c r="X32" s="169" t="s">
        <v>276</v>
      </c>
      <c r="Y32" s="169" t="s">
        <v>276</v>
      </c>
    </row>
    <row r="33" spans="1:25" s="148" customFormat="1" ht="28.5">
      <c r="A33" s="189">
        <v>28</v>
      </c>
      <c r="B33" s="196" t="s">
        <v>175</v>
      </c>
      <c r="C33" s="195" t="s">
        <v>176</v>
      </c>
      <c r="D33" s="198" t="s">
        <v>186</v>
      </c>
      <c r="E33" s="191" t="s">
        <v>139</v>
      </c>
      <c r="F33" s="197">
        <v>2010</v>
      </c>
      <c r="G33" s="155">
        <v>12180000</v>
      </c>
      <c r="H33" s="219" t="s">
        <v>191</v>
      </c>
      <c r="I33" s="197" t="s">
        <v>199</v>
      </c>
      <c r="J33" s="197" t="s">
        <v>203</v>
      </c>
      <c r="K33" s="168">
        <v>30</v>
      </c>
      <c r="L33" s="169" t="s">
        <v>262</v>
      </c>
      <c r="M33" s="169" t="s">
        <v>263</v>
      </c>
      <c r="N33" s="169" t="s">
        <v>264</v>
      </c>
      <c r="O33" s="255"/>
      <c r="P33" s="169" t="s">
        <v>275</v>
      </c>
      <c r="Q33" s="169" t="s">
        <v>275</v>
      </c>
      <c r="R33" s="169" t="s">
        <v>275</v>
      </c>
      <c r="S33" s="169" t="s">
        <v>275</v>
      </c>
      <c r="T33" s="169" t="s">
        <v>271</v>
      </c>
      <c r="U33" s="169" t="s">
        <v>275</v>
      </c>
      <c r="V33" s="169">
        <v>3699.12</v>
      </c>
      <c r="W33" s="169">
        <v>2</v>
      </c>
      <c r="X33" s="169" t="s">
        <v>276</v>
      </c>
      <c r="Y33" s="169" t="s">
        <v>276</v>
      </c>
    </row>
    <row r="34" spans="1:25" s="148" customFormat="1" ht="28.5">
      <c r="A34" s="189">
        <v>29</v>
      </c>
      <c r="B34" s="199" t="s">
        <v>177</v>
      </c>
      <c r="C34" s="200" t="s">
        <v>148</v>
      </c>
      <c r="D34" s="201" t="s">
        <v>186</v>
      </c>
      <c r="E34" s="191" t="s">
        <v>139</v>
      </c>
      <c r="F34" s="202">
        <v>2012</v>
      </c>
      <c r="G34" s="155">
        <v>1150000</v>
      </c>
      <c r="H34" s="218" t="s">
        <v>191</v>
      </c>
      <c r="I34" s="202" t="s">
        <v>200</v>
      </c>
      <c r="J34" s="202" t="s">
        <v>214</v>
      </c>
      <c r="K34" s="168">
        <v>31</v>
      </c>
      <c r="L34" s="169" t="s">
        <v>265</v>
      </c>
      <c r="M34" s="169" t="s">
        <v>266</v>
      </c>
      <c r="N34" s="169" t="s">
        <v>267</v>
      </c>
      <c r="O34" s="255"/>
      <c r="P34" s="169" t="s">
        <v>275</v>
      </c>
      <c r="Q34" s="169" t="s">
        <v>275</v>
      </c>
      <c r="R34" s="169" t="s">
        <v>275</v>
      </c>
      <c r="S34" s="169" t="s">
        <v>275</v>
      </c>
      <c r="T34" s="169" t="s">
        <v>271</v>
      </c>
      <c r="U34" s="169" t="s">
        <v>275</v>
      </c>
      <c r="V34" s="169">
        <v>199.38</v>
      </c>
      <c r="W34" s="169">
        <v>1</v>
      </c>
      <c r="X34" s="169" t="s">
        <v>276</v>
      </c>
      <c r="Y34" s="169" t="s">
        <v>141</v>
      </c>
    </row>
    <row r="35" spans="1:25" s="148" customFormat="1" ht="28.5">
      <c r="A35" s="189">
        <v>30</v>
      </c>
      <c r="B35" s="199" t="s">
        <v>178</v>
      </c>
      <c r="C35" s="200"/>
      <c r="D35" s="201" t="s">
        <v>186</v>
      </c>
      <c r="E35" s="191" t="s">
        <v>139</v>
      </c>
      <c r="F35" s="202">
        <v>2000</v>
      </c>
      <c r="G35" s="155">
        <v>50000</v>
      </c>
      <c r="H35" s="218" t="s">
        <v>191</v>
      </c>
      <c r="I35" s="202" t="s">
        <v>201</v>
      </c>
      <c r="J35" s="202" t="s">
        <v>206</v>
      </c>
      <c r="K35" s="168">
        <v>35</v>
      </c>
      <c r="L35" s="169" t="s">
        <v>268</v>
      </c>
      <c r="M35" s="169" t="s">
        <v>231</v>
      </c>
      <c r="N35" s="169" t="s">
        <v>218</v>
      </c>
      <c r="O35" s="255"/>
      <c r="P35" s="169" t="s">
        <v>272</v>
      </c>
      <c r="Q35" s="169" t="s">
        <v>272</v>
      </c>
      <c r="R35" s="169" t="s">
        <v>272</v>
      </c>
      <c r="S35" s="169" t="s">
        <v>272</v>
      </c>
      <c r="T35" s="169" t="s">
        <v>271</v>
      </c>
      <c r="U35" s="169" t="s">
        <v>272</v>
      </c>
      <c r="V35" s="169">
        <v>24</v>
      </c>
      <c r="W35" s="169">
        <v>1</v>
      </c>
      <c r="X35" s="169" t="s">
        <v>141</v>
      </c>
      <c r="Y35" s="169" t="s">
        <v>141</v>
      </c>
    </row>
    <row r="36" spans="1:25" s="148" customFormat="1" ht="32.25" customHeight="1">
      <c r="A36" s="189">
        <v>31</v>
      </c>
      <c r="B36" s="196" t="s">
        <v>179</v>
      </c>
      <c r="C36" s="175"/>
      <c r="D36" s="198" t="s">
        <v>186</v>
      </c>
      <c r="E36" s="191" t="s">
        <v>139</v>
      </c>
      <c r="F36" s="197">
        <v>2012</v>
      </c>
      <c r="G36" s="155">
        <v>33601.47</v>
      </c>
      <c r="H36" s="197" t="s">
        <v>194</v>
      </c>
      <c r="I36" s="197"/>
      <c r="J36" s="197" t="s">
        <v>208</v>
      </c>
      <c r="K36" s="168">
        <v>36</v>
      </c>
      <c r="L36" s="171" t="s">
        <v>139</v>
      </c>
      <c r="M36" s="171" t="s">
        <v>139</v>
      </c>
      <c r="N36" s="171" t="s">
        <v>139</v>
      </c>
      <c r="O36" s="255"/>
      <c r="P36" s="171" t="s">
        <v>139</v>
      </c>
      <c r="Q36" s="171" t="s">
        <v>139</v>
      </c>
      <c r="R36" s="171" t="s">
        <v>139</v>
      </c>
      <c r="S36" s="171" t="s">
        <v>139</v>
      </c>
      <c r="T36" s="171" t="s">
        <v>139</v>
      </c>
      <c r="U36" s="171" t="s">
        <v>139</v>
      </c>
      <c r="V36" s="171" t="s">
        <v>139</v>
      </c>
      <c r="W36" s="171" t="s">
        <v>139</v>
      </c>
      <c r="X36" s="171" t="s">
        <v>139</v>
      </c>
      <c r="Y36" s="171" t="s">
        <v>139</v>
      </c>
    </row>
    <row r="37" spans="1:25" s="148" customFormat="1" ht="32.25" customHeight="1">
      <c r="A37" s="189">
        <v>32</v>
      </c>
      <c r="B37" s="196" t="s">
        <v>179</v>
      </c>
      <c r="C37" s="175"/>
      <c r="D37" s="198" t="s">
        <v>186</v>
      </c>
      <c r="E37" s="191" t="s">
        <v>139</v>
      </c>
      <c r="F37" s="197">
        <v>2012</v>
      </c>
      <c r="G37" s="155">
        <v>33601.47</v>
      </c>
      <c r="H37" s="197" t="s">
        <v>194</v>
      </c>
      <c r="I37" s="197"/>
      <c r="J37" s="197" t="s">
        <v>210</v>
      </c>
      <c r="K37" s="168">
        <v>37</v>
      </c>
      <c r="L37" s="171" t="s">
        <v>139</v>
      </c>
      <c r="M37" s="171" t="s">
        <v>139</v>
      </c>
      <c r="N37" s="171" t="s">
        <v>139</v>
      </c>
      <c r="O37" s="255"/>
      <c r="P37" s="171" t="s">
        <v>139</v>
      </c>
      <c r="Q37" s="171" t="s">
        <v>139</v>
      </c>
      <c r="R37" s="171" t="s">
        <v>139</v>
      </c>
      <c r="S37" s="171" t="s">
        <v>139</v>
      </c>
      <c r="T37" s="171" t="s">
        <v>139</v>
      </c>
      <c r="U37" s="171" t="s">
        <v>139</v>
      </c>
      <c r="V37" s="171" t="s">
        <v>139</v>
      </c>
      <c r="W37" s="171" t="s">
        <v>139</v>
      </c>
      <c r="X37" s="171" t="s">
        <v>139</v>
      </c>
      <c r="Y37" s="171" t="s">
        <v>139</v>
      </c>
    </row>
    <row r="38" spans="1:25" s="148" customFormat="1" ht="32.25" customHeight="1">
      <c r="A38" s="189">
        <v>33</v>
      </c>
      <c r="B38" s="196" t="s">
        <v>179</v>
      </c>
      <c r="C38" s="175"/>
      <c r="D38" s="198" t="s">
        <v>186</v>
      </c>
      <c r="E38" s="191" t="s">
        <v>139</v>
      </c>
      <c r="F38" s="197">
        <v>2012</v>
      </c>
      <c r="G38" s="155">
        <v>180000</v>
      </c>
      <c r="H38" s="197" t="s">
        <v>194</v>
      </c>
      <c r="I38" s="197"/>
      <c r="J38" s="197" t="s">
        <v>206</v>
      </c>
      <c r="K38" s="168">
        <v>38</v>
      </c>
      <c r="L38" s="171" t="s">
        <v>139</v>
      </c>
      <c r="M38" s="171" t="s">
        <v>139</v>
      </c>
      <c r="N38" s="171" t="s">
        <v>139</v>
      </c>
      <c r="O38" s="255"/>
      <c r="P38" s="171" t="s">
        <v>139</v>
      </c>
      <c r="Q38" s="171" t="s">
        <v>139</v>
      </c>
      <c r="R38" s="171" t="s">
        <v>139</v>
      </c>
      <c r="S38" s="171" t="s">
        <v>139</v>
      </c>
      <c r="T38" s="171" t="s">
        <v>139</v>
      </c>
      <c r="U38" s="171" t="s">
        <v>139</v>
      </c>
      <c r="V38" s="171" t="s">
        <v>139</v>
      </c>
      <c r="W38" s="171" t="s">
        <v>139</v>
      </c>
      <c r="X38" s="171" t="s">
        <v>139</v>
      </c>
      <c r="Y38" s="171" t="s">
        <v>139</v>
      </c>
    </row>
    <row r="39" spans="1:25" s="148" customFormat="1" ht="32.25" customHeight="1">
      <c r="A39" s="189">
        <v>34</v>
      </c>
      <c r="B39" s="196" t="s">
        <v>179</v>
      </c>
      <c r="C39" s="175"/>
      <c r="D39" s="198" t="s">
        <v>186</v>
      </c>
      <c r="E39" s="191" t="s">
        <v>139</v>
      </c>
      <c r="F39" s="197">
        <v>2012</v>
      </c>
      <c r="G39" s="155">
        <v>33970.47</v>
      </c>
      <c r="H39" s="197" t="s">
        <v>194</v>
      </c>
      <c r="I39" s="197"/>
      <c r="J39" s="197" t="s">
        <v>212</v>
      </c>
      <c r="K39" s="168">
        <v>39</v>
      </c>
      <c r="L39" s="171" t="s">
        <v>139</v>
      </c>
      <c r="M39" s="171" t="s">
        <v>139</v>
      </c>
      <c r="N39" s="171" t="s">
        <v>139</v>
      </c>
      <c r="O39" s="255"/>
      <c r="P39" s="171" t="s">
        <v>139</v>
      </c>
      <c r="Q39" s="171" t="s">
        <v>139</v>
      </c>
      <c r="R39" s="171" t="s">
        <v>139</v>
      </c>
      <c r="S39" s="171" t="s">
        <v>139</v>
      </c>
      <c r="T39" s="171" t="s">
        <v>139</v>
      </c>
      <c r="U39" s="171" t="s">
        <v>139</v>
      </c>
      <c r="V39" s="171" t="s">
        <v>139</v>
      </c>
      <c r="W39" s="171" t="s">
        <v>139</v>
      </c>
      <c r="X39" s="171" t="s">
        <v>139</v>
      </c>
      <c r="Y39" s="171" t="s">
        <v>139</v>
      </c>
    </row>
    <row r="40" spans="1:25" s="148" customFormat="1" ht="32.25" customHeight="1">
      <c r="A40" s="189">
        <v>35</v>
      </c>
      <c r="B40" s="196" t="s">
        <v>179</v>
      </c>
      <c r="C40" s="175"/>
      <c r="D40" s="198" t="s">
        <v>186</v>
      </c>
      <c r="E40" s="191" t="s">
        <v>139</v>
      </c>
      <c r="F40" s="197">
        <v>2012</v>
      </c>
      <c r="G40" s="155">
        <v>33601.47</v>
      </c>
      <c r="H40" s="197" t="s">
        <v>194</v>
      </c>
      <c r="I40" s="197"/>
      <c r="J40" s="197" t="s">
        <v>207</v>
      </c>
      <c r="K40" s="168">
        <v>40</v>
      </c>
      <c r="L40" s="171" t="s">
        <v>139</v>
      </c>
      <c r="M40" s="171" t="s">
        <v>139</v>
      </c>
      <c r="N40" s="171" t="s">
        <v>139</v>
      </c>
      <c r="O40" s="255"/>
      <c r="P40" s="171" t="s">
        <v>139</v>
      </c>
      <c r="Q40" s="171" t="s">
        <v>139</v>
      </c>
      <c r="R40" s="171" t="s">
        <v>139</v>
      </c>
      <c r="S40" s="171" t="s">
        <v>139</v>
      </c>
      <c r="T40" s="171" t="s">
        <v>139</v>
      </c>
      <c r="U40" s="171" t="s">
        <v>139</v>
      </c>
      <c r="V40" s="171" t="s">
        <v>139</v>
      </c>
      <c r="W40" s="171" t="s">
        <v>139</v>
      </c>
      <c r="X40" s="171" t="s">
        <v>139</v>
      </c>
      <c r="Y40" s="171" t="s">
        <v>139</v>
      </c>
    </row>
    <row r="41" spans="1:25" s="148" customFormat="1" ht="57">
      <c r="A41" s="189">
        <v>36</v>
      </c>
      <c r="B41" s="196" t="s">
        <v>180</v>
      </c>
      <c r="C41" s="175"/>
      <c r="D41" s="198" t="s">
        <v>186</v>
      </c>
      <c r="E41" s="191" t="s">
        <v>139</v>
      </c>
      <c r="F41" s="197">
        <v>2012</v>
      </c>
      <c r="G41" s="155">
        <v>176921.95</v>
      </c>
      <c r="H41" s="197" t="s">
        <v>194</v>
      </c>
      <c r="I41" s="197"/>
      <c r="J41" s="197" t="s">
        <v>206</v>
      </c>
      <c r="K41" s="168">
        <v>41</v>
      </c>
      <c r="L41" s="171" t="s">
        <v>139</v>
      </c>
      <c r="M41" s="171" t="s">
        <v>139</v>
      </c>
      <c r="N41" s="171" t="s">
        <v>139</v>
      </c>
      <c r="O41" s="255"/>
      <c r="P41" s="171" t="s">
        <v>139</v>
      </c>
      <c r="Q41" s="171" t="s">
        <v>139</v>
      </c>
      <c r="R41" s="171" t="s">
        <v>139</v>
      </c>
      <c r="S41" s="171" t="s">
        <v>139</v>
      </c>
      <c r="T41" s="171" t="s">
        <v>139</v>
      </c>
      <c r="U41" s="171" t="s">
        <v>139</v>
      </c>
      <c r="V41" s="171" t="s">
        <v>139</v>
      </c>
      <c r="W41" s="171" t="s">
        <v>139</v>
      </c>
      <c r="X41" s="171" t="s">
        <v>139</v>
      </c>
      <c r="Y41" s="171" t="s">
        <v>139</v>
      </c>
    </row>
    <row r="42" spans="1:25" s="148" customFormat="1" ht="39" customHeight="1">
      <c r="A42" s="189">
        <v>37</v>
      </c>
      <c r="B42" s="196" t="s">
        <v>181</v>
      </c>
      <c r="C42" s="175"/>
      <c r="D42" s="198" t="s">
        <v>186</v>
      </c>
      <c r="E42" s="191" t="s">
        <v>139</v>
      </c>
      <c r="F42" s="197">
        <v>2013</v>
      </c>
      <c r="G42" s="155">
        <v>71000</v>
      </c>
      <c r="H42" s="197" t="s">
        <v>194</v>
      </c>
      <c r="I42" s="197"/>
      <c r="J42" s="197" t="s">
        <v>216</v>
      </c>
      <c r="K42" s="168">
        <v>42</v>
      </c>
      <c r="L42" s="171" t="s">
        <v>139</v>
      </c>
      <c r="M42" s="171" t="s">
        <v>139</v>
      </c>
      <c r="N42" s="171" t="s">
        <v>269</v>
      </c>
      <c r="O42" s="255"/>
      <c r="P42" s="171" t="s">
        <v>139</v>
      </c>
      <c r="Q42" s="171" t="s">
        <v>139</v>
      </c>
      <c r="R42" s="171" t="s">
        <v>139</v>
      </c>
      <c r="S42" s="171" t="s">
        <v>139</v>
      </c>
      <c r="T42" s="171" t="s">
        <v>139</v>
      </c>
      <c r="U42" s="171" t="s">
        <v>139</v>
      </c>
      <c r="V42" s="171" t="s">
        <v>139</v>
      </c>
      <c r="W42" s="171" t="s">
        <v>139</v>
      </c>
      <c r="X42" s="171" t="s">
        <v>139</v>
      </c>
      <c r="Y42" s="171" t="s">
        <v>139</v>
      </c>
    </row>
    <row r="43" spans="1:25" s="148" customFormat="1" ht="39" customHeight="1">
      <c r="A43" s="189">
        <v>38</v>
      </c>
      <c r="B43" s="196" t="s">
        <v>182</v>
      </c>
      <c r="C43" s="175"/>
      <c r="D43" s="198" t="s">
        <v>186</v>
      </c>
      <c r="E43" s="191" t="s">
        <v>139</v>
      </c>
      <c r="F43" s="197">
        <v>2013</v>
      </c>
      <c r="G43" s="155">
        <v>3200000</v>
      </c>
      <c r="H43" s="197" t="s">
        <v>194</v>
      </c>
      <c r="I43" s="197"/>
      <c r="J43" s="197" t="s">
        <v>206</v>
      </c>
      <c r="K43" s="168">
        <v>43</v>
      </c>
      <c r="L43" s="171" t="s">
        <v>139</v>
      </c>
      <c r="M43" s="171" t="s">
        <v>139</v>
      </c>
      <c r="N43" s="171" t="s">
        <v>139</v>
      </c>
      <c r="O43" s="255"/>
      <c r="P43" s="171" t="s">
        <v>139</v>
      </c>
      <c r="Q43" s="171" t="s">
        <v>139</v>
      </c>
      <c r="R43" s="171" t="s">
        <v>139</v>
      </c>
      <c r="S43" s="171" t="s">
        <v>139</v>
      </c>
      <c r="T43" s="171" t="s">
        <v>139</v>
      </c>
      <c r="U43" s="171" t="s">
        <v>139</v>
      </c>
      <c r="V43" s="171" t="s">
        <v>139</v>
      </c>
      <c r="W43" s="171" t="s">
        <v>139</v>
      </c>
      <c r="X43" s="171" t="s">
        <v>139</v>
      </c>
      <c r="Y43" s="171" t="s">
        <v>139</v>
      </c>
    </row>
    <row r="44" spans="1:25" s="148" customFormat="1" ht="85.5">
      <c r="A44" s="189">
        <v>39</v>
      </c>
      <c r="B44" s="196" t="s">
        <v>183</v>
      </c>
      <c r="C44" s="175"/>
      <c r="D44" s="198" t="s">
        <v>186</v>
      </c>
      <c r="E44" s="191" t="s">
        <v>139</v>
      </c>
      <c r="F44" s="197">
        <v>2014</v>
      </c>
      <c r="G44" s="155">
        <v>87000</v>
      </c>
      <c r="H44" s="197" t="s">
        <v>194</v>
      </c>
      <c r="I44" s="197"/>
      <c r="J44" s="197" t="s">
        <v>215</v>
      </c>
      <c r="K44" s="168">
        <v>44</v>
      </c>
      <c r="L44" s="171" t="s">
        <v>139</v>
      </c>
      <c r="M44" s="171" t="s">
        <v>139</v>
      </c>
      <c r="N44" s="171" t="s">
        <v>139</v>
      </c>
      <c r="O44" s="255"/>
      <c r="P44" s="171" t="s">
        <v>139</v>
      </c>
      <c r="Q44" s="171" t="s">
        <v>139</v>
      </c>
      <c r="R44" s="171" t="s">
        <v>139</v>
      </c>
      <c r="S44" s="171" t="s">
        <v>139</v>
      </c>
      <c r="T44" s="171" t="s">
        <v>139</v>
      </c>
      <c r="U44" s="171" t="s">
        <v>139</v>
      </c>
      <c r="V44" s="171" t="s">
        <v>139</v>
      </c>
      <c r="W44" s="171" t="s">
        <v>139</v>
      </c>
      <c r="X44" s="171" t="s">
        <v>139</v>
      </c>
      <c r="Y44" s="171" t="s">
        <v>139</v>
      </c>
    </row>
    <row r="45" spans="1:25" s="148" customFormat="1" ht="28.5" customHeight="1">
      <c r="A45" s="189">
        <v>40</v>
      </c>
      <c r="B45" s="196" t="s">
        <v>179</v>
      </c>
      <c r="C45" s="175"/>
      <c r="D45" s="198"/>
      <c r="E45" s="191" t="s">
        <v>139</v>
      </c>
      <c r="F45" s="197">
        <v>2012</v>
      </c>
      <c r="G45" s="155">
        <v>34000</v>
      </c>
      <c r="H45" s="197" t="s">
        <v>194</v>
      </c>
      <c r="I45" s="197"/>
      <c r="J45" s="197" t="s">
        <v>211</v>
      </c>
      <c r="K45" s="168">
        <v>45</v>
      </c>
      <c r="L45" s="255" t="s">
        <v>139</v>
      </c>
      <c r="M45" s="255" t="s">
        <v>139</v>
      </c>
      <c r="N45" s="255" t="s">
        <v>139</v>
      </c>
      <c r="O45" s="255" t="s">
        <v>139</v>
      </c>
      <c r="P45" s="255" t="s">
        <v>139</v>
      </c>
      <c r="Q45" s="255" t="s">
        <v>139</v>
      </c>
      <c r="R45" s="255" t="s">
        <v>139</v>
      </c>
      <c r="S45" s="255" t="s">
        <v>139</v>
      </c>
      <c r="T45" s="255" t="s">
        <v>139</v>
      </c>
      <c r="U45" s="255" t="s">
        <v>139</v>
      </c>
      <c r="V45" s="255" t="s">
        <v>139</v>
      </c>
      <c r="W45" s="255" t="s">
        <v>139</v>
      </c>
      <c r="X45" s="255" t="s">
        <v>139</v>
      </c>
      <c r="Y45" s="255" t="s">
        <v>139</v>
      </c>
    </row>
    <row r="46" spans="1:25" s="148" customFormat="1" ht="28.5" customHeight="1">
      <c r="A46" s="189">
        <v>41</v>
      </c>
      <c r="B46" s="196" t="s">
        <v>184</v>
      </c>
      <c r="C46" s="175"/>
      <c r="D46" s="198" t="s">
        <v>186</v>
      </c>
      <c r="E46" s="191" t="s">
        <v>139</v>
      </c>
      <c r="F46" s="197">
        <v>2015</v>
      </c>
      <c r="G46" s="155">
        <v>2100000</v>
      </c>
      <c r="H46" s="197" t="s">
        <v>194</v>
      </c>
      <c r="I46" s="197"/>
      <c r="J46" s="197" t="s">
        <v>206</v>
      </c>
      <c r="K46" s="168">
        <v>46</v>
      </c>
      <c r="L46" s="255" t="s">
        <v>139</v>
      </c>
      <c r="M46" s="255" t="s">
        <v>139</v>
      </c>
      <c r="N46" s="255" t="s">
        <v>139</v>
      </c>
      <c r="O46" s="255" t="s">
        <v>139</v>
      </c>
      <c r="P46" s="255" t="s">
        <v>139</v>
      </c>
      <c r="Q46" s="255" t="s">
        <v>139</v>
      </c>
      <c r="R46" s="255" t="s">
        <v>139</v>
      </c>
      <c r="S46" s="255" t="s">
        <v>139</v>
      </c>
      <c r="T46" s="255" t="s">
        <v>139</v>
      </c>
      <c r="U46" s="255" t="s">
        <v>139</v>
      </c>
      <c r="V46" s="255" t="s">
        <v>139</v>
      </c>
      <c r="W46" s="255" t="s">
        <v>139</v>
      </c>
      <c r="X46" s="255" t="s">
        <v>139</v>
      </c>
      <c r="Y46" s="255" t="s">
        <v>139</v>
      </c>
    </row>
    <row r="47" spans="1:25" s="148" customFormat="1" ht="28.5" customHeight="1">
      <c r="A47" s="189">
        <v>42</v>
      </c>
      <c r="B47" s="239" t="s">
        <v>185</v>
      </c>
      <c r="C47" s="240"/>
      <c r="D47" s="241" t="s">
        <v>186</v>
      </c>
      <c r="E47" s="191" t="s">
        <v>139</v>
      </c>
      <c r="F47" s="242">
        <v>2016</v>
      </c>
      <c r="G47" s="243">
        <v>2199599.86</v>
      </c>
      <c r="H47" s="197" t="s">
        <v>194</v>
      </c>
      <c r="I47" s="242" t="s">
        <v>198</v>
      </c>
      <c r="J47" s="242" t="s">
        <v>484</v>
      </c>
      <c r="K47" s="244">
        <v>47</v>
      </c>
      <c r="L47" s="255" t="s">
        <v>139</v>
      </c>
      <c r="M47" s="255" t="s">
        <v>139</v>
      </c>
      <c r="N47" s="255" t="s">
        <v>139</v>
      </c>
      <c r="O47" s="255" t="s">
        <v>139</v>
      </c>
      <c r="P47" s="255" t="s">
        <v>139</v>
      </c>
      <c r="Q47" s="255" t="s">
        <v>139</v>
      </c>
      <c r="R47" s="255" t="s">
        <v>139</v>
      </c>
      <c r="S47" s="255" t="s">
        <v>139</v>
      </c>
      <c r="T47" s="255" t="s">
        <v>139</v>
      </c>
      <c r="U47" s="255" t="s">
        <v>139</v>
      </c>
      <c r="V47" s="255" t="s">
        <v>139</v>
      </c>
      <c r="W47" s="255" t="s">
        <v>139</v>
      </c>
      <c r="X47" s="255" t="s">
        <v>139</v>
      </c>
      <c r="Y47" s="255" t="s">
        <v>139</v>
      </c>
    </row>
    <row r="48" spans="1:25" s="148" customFormat="1" ht="28.5" customHeight="1">
      <c r="A48" s="189">
        <v>43</v>
      </c>
      <c r="B48" s="245" t="s">
        <v>781</v>
      </c>
      <c r="C48" s="246"/>
      <c r="D48" s="247"/>
      <c r="E48" s="191" t="s">
        <v>139</v>
      </c>
      <c r="F48" s="248"/>
      <c r="G48" s="249">
        <v>213900</v>
      </c>
      <c r="H48" s="197" t="s">
        <v>194</v>
      </c>
      <c r="I48" s="248"/>
      <c r="J48" s="248"/>
      <c r="K48" s="168">
        <v>48</v>
      </c>
      <c r="L48" s="255" t="s">
        <v>139</v>
      </c>
      <c r="M48" s="255" t="s">
        <v>139</v>
      </c>
      <c r="N48" s="255" t="s">
        <v>139</v>
      </c>
      <c r="O48" s="255" t="s">
        <v>139</v>
      </c>
      <c r="P48" s="255" t="s">
        <v>139</v>
      </c>
      <c r="Q48" s="255" t="s">
        <v>139</v>
      </c>
      <c r="R48" s="255" t="s">
        <v>139</v>
      </c>
      <c r="S48" s="255" t="s">
        <v>139</v>
      </c>
      <c r="T48" s="255" t="s">
        <v>139</v>
      </c>
      <c r="U48" s="255" t="s">
        <v>139</v>
      </c>
      <c r="V48" s="255" t="s">
        <v>139</v>
      </c>
      <c r="W48" s="255" t="s">
        <v>139</v>
      </c>
      <c r="X48" s="255" t="s">
        <v>139</v>
      </c>
      <c r="Y48" s="255" t="s">
        <v>139</v>
      </c>
    </row>
    <row r="49" spans="1:25" s="149" customFormat="1" ht="19.5" customHeight="1">
      <c r="A49" s="203"/>
      <c r="B49" s="274" t="s">
        <v>0</v>
      </c>
      <c r="C49" s="274"/>
      <c r="D49" s="204"/>
      <c r="E49" s="205"/>
      <c r="F49" s="203"/>
      <c r="G49" s="150">
        <f>SUM(G6:G48)</f>
        <v>57919815.15</v>
      </c>
      <c r="H49" s="173"/>
      <c r="I49" s="172"/>
      <c r="J49" s="172"/>
      <c r="K49" s="172"/>
      <c r="L49" s="173"/>
      <c r="M49" s="173"/>
      <c r="N49" s="173"/>
      <c r="O49" s="172"/>
      <c r="P49" s="173"/>
      <c r="Q49" s="173"/>
      <c r="R49" s="173"/>
      <c r="S49" s="173"/>
      <c r="T49" s="173"/>
      <c r="U49" s="173"/>
      <c r="V49" s="173"/>
      <c r="W49" s="173"/>
      <c r="X49" s="173"/>
      <c r="Y49" s="173"/>
    </row>
    <row r="50" spans="1:25" s="158" customFormat="1" ht="36" customHeight="1">
      <c r="A50" s="276" t="s">
        <v>85</v>
      </c>
      <c r="B50" s="276"/>
      <c r="C50" s="276"/>
      <c r="D50" s="276"/>
      <c r="E50" s="276"/>
      <c r="F50" s="276"/>
      <c r="G50" s="276"/>
      <c r="H50" s="221"/>
      <c r="I50" s="166"/>
      <c r="J50" s="166"/>
      <c r="K50" s="166"/>
      <c r="L50" s="167"/>
      <c r="M50" s="167"/>
      <c r="N50" s="167"/>
      <c r="O50" s="166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1" spans="1:25" s="120" customFormat="1" ht="63" customHeight="1">
      <c r="A51" s="27">
        <v>1</v>
      </c>
      <c r="B51" s="206" t="s">
        <v>559</v>
      </c>
      <c r="C51" s="207" t="s">
        <v>658</v>
      </c>
      <c r="D51" s="207" t="s">
        <v>560</v>
      </c>
      <c r="E51" s="208" t="s">
        <v>141</v>
      </c>
      <c r="F51" s="176">
        <v>1989</v>
      </c>
      <c r="G51" s="156">
        <v>1672787.67</v>
      </c>
      <c r="H51" s="176" t="s">
        <v>194</v>
      </c>
      <c r="I51" s="218" t="s">
        <v>564</v>
      </c>
      <c r="J51" s="176" t="s">
        <v>565</v>
      </c>
      <c r="K51" s="174">
        <v>1</v>
      </c>
      <c r="L51" s="175" t="s">
        <v>247</v>
      </c>
      <c r="M51" s="176"/>
      <c r="N51" s="169" t="s">
        <v>569</v>
      </c>
      <c r="O51" s="174" t="s">
        <v>570</v>
      </c>
      <c r="P51" s="176"/>
      <c r="Q51" s="176"/>
      <c r="R51" s="176"/>
      <c r="S51" s="176"/>
      <c r="T51" s="176" t="s">
        <v>571</v>
      </c>
      <c r="U51" s="176"/>
      <c r="V51" s="177">
        <v>921.5</v>
      </c>
      <c r="W51" s="177">
        <v>1</v>
      </c>
      <c r="X51" s="177" t="s">
        <v>141</v>
      </c>
      <c r="Y51" s="177" t="s">
        <v>141</v>
      </c>
    </row>
    <row r="52" spans="1:25" s="120" customFormat="1" ht="36.75" customHeight="1">
      <c r="A52" s="27">
        <v>2</v>
      </c>
      <c r="B52" s="206" t="s">
        <v>561</v>
      </c>
      <c r="C52" s="176" t="s">
        <v>658</v>
      </c>
      <c r="D52" s="176" t="s">
        <v>560</v>
      </c>
      <c r="E52" s="208" t="s">
        <v>141</v>
      </c>
      <c r="F52" s="266"/>
      <c r="G52" s="156">
        <v>53019.49</v>
      </c>
      <c r="H52" s="176" t="s">
        <v>194</v>
      </c>
      <c r="I52" s="218" t="s">
        <v>566</v>
      </c>
      <c r="J52" s="176" t="s">
        <v>567</v>
      </c>
      <c r="K52" s="174">
        <v>2</v>
      </c>
      <c r="L52" s="175" t="s">
        <v>247</v>
      </c>
      <c r="M52" s="176"/>
      <c r="N52" s="169" t="s">
        <v>243</v>
      </c>
      <c r="O52" s="174"/>
      <c r="P52" s="176" t="s">
        <v>572</v>
      </c>
      <c r="Q52" s="176" t="s">
        <v>572</v>
      </c>
      <c r="R52" s="176" t="s">
        <v>572</v>
      </c>
      <c r="S52" s="176" t="s">
        <v>572</v>
      </c>
      <c r="T52" s="176" t="s">
        <v>571</v>
      </c>
      <c r="U52" s="176" t="s">
        <v>572</v>
      </c>
      <c r="V52" s="177">
        <v>75</v>
      </c>
      <c r="W52" s="177">
        <v>1</v>
      </c>
      <c r="X52" s="177" t="s">
        <v>141</v>
      </c>
      <c r="Y52" s="177" t="s">
        <v>141</v>
      </c>
    </row>
    <row r="53" spans="1:25" s="120" customFormat="1" ht="36.75" customHeight="1">
      <c r="A53" s="27">
        <v>3</v>
      </c>
      <c r="B53" s="206" t="s">
        <v>562</v>
      </c>
      <c r="C53" s="176" t="s">
        <v>658</v>
      </c>
      <c r="D53" s="176" t="s">
        <v>560</v>
      </c>
      <c r="E53" s="208" t="s">
        <v>141</v>
      </c>
      <c r="F53" s="266"/>
      <c r="G53" s="156">
        <v>22850.15</v>
      </c>
      <c r="H53" s="176" t="s">
        <v>194</v>
      </c>
      <c r="I53" s="218" t="s">
        <v>566</v>
      </c>
      <c r="J53" s="176" t="s">
        <v>568</v>
      </c>
      <c r="K53" s="174">
        <v>3</v>
      </c>
      <c r="L53" s="175" t="s">
        <v>247</v>
      </c>
      <c r="M53" s="176"/>
      <c r="N53" s="169" t="s">
        <v>243</v>
      </c>
      <c r="O53" s="174"/>
      <c r="P53" s="176" t="s">
        <v>572</v>
      </c>
      <c r="Q53" s="176" t="s">
        <v>572</v>
      </c>
      <c r="R53" s="176" t="s">
        <v>142</v>
      </c>
      <c r="S53" s="176" t="s">
        <v>572</v>
      </c>
      <c r="T53" s="176" t="s">
        <v>571</v>
      </c>
      <c r="U53" s="176" t="s">
        <v>571</v>
      </c>
      <c r="V53" s="177">
        <v>100</v>
      </c>
      <c r="W53" s="177">
        <v>1</v>
      </c>
      <c r="X53" s="177" t="s">
        <v>141</v>
      </c>
      <c r="Y53" s="177" t="s">
        <v>141</v>
      </c>
    </row>
    <row r="54" spans="1:25" s="120" customFormat="1" ht="36.75" customHeight="1">
      <c r="A54" s="27">
        <v>4</v>
      </c>
      <c r="B54" s="206" t="s">
        <v>563</v>
      </c>
      <c r="C54" s="176" t="s">
        <v>658</v>
      </c>
      <c r="D54" s="176" t="s">
        <v>560</v>
      </c>
      <c r="E54" s="208" t="s">
        <v>141</v>
      </c>
      <c r="F54" s="176">
        <v>2015</v>
      </c>
      <c r="G54" s="156">
        <v>5011798.42</v>
      </c>
      <c r="H54" s="176" t="s">
        <v>194</v>
      </c>
      <c r="I54" s="218" t="s">
        <v>564</v>
      </c>
      <c r="J54" s="176" t="s">
        <v>565</v>
      </c>
      <c r="K54" s="174">
        <v>4</v>
      </c>
      <c r="L54" s="175" t="s">
        <v>247</v>
      </c>
      <c r="M54" s="176"/>
      <c r="N54" s="169" t="s">
        <v>243</v>
      </c>
      <c r="O54" s="174"/>
      <c r="P54" s="176" t="s">
        <v>572</v>
      </c>
      <c r="Q54" s="176" t="s">
        <v>572</v>
      </c>
      <c r="R54" s="176" t="s">
        <v>572</v>
      </c>
      <c r="S54" s="176" t="s">
        <v>572</v>
      </c>
      <c r="T54" s="176" t="s">
        <v>571</v>
      </c>
      <c r="U54" s="176" t="s">
        <v>572</v>
      </c>
      <c r="V54" s="177">
        <v>100</v>
      </c>
      <c r="W54" s="177">
        <v>1</v>
      </c>
      <c r="X54" s="177" t="s">
        <v>141</v>
      </c>
      <c r="Y54" s="177" t="s">
        <v>141</v>
      </c>
    </row>
    <row r="55" spans="1:25" s="73" customFormat="1" ht="27" customHeight="1" thickBot="1">
      <c r="A55" s="274" t="s">
        <v>19</v>
      </c>
      <c r="B55" s="274"/>
      <c r="C55" s="274"/>
      <c r="D55" s="209"/>
      <c r="E55" s="210"/>
      <c r="F55" s="211"/>
      <c r="G55" s="151">
        <f>SUM(G51:G54)</f>
        <v>6760455.7299999995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s="161" customFormat="1" ht="27" customHeight="1" thickBot="1">
      <c r="A56" s="212"/>
      <c r="B56" s="213"/>
      <c r="C56" s="180"/>
      <c r="D56" s="180"/>
      <c r="E56" s="281" t="s">
        <v>59</v>
      </c>
      <c r="F56" s="282"/>
      <c r="G56" s="162">
        <f>SUM(G49,G55)</f>
        <v>64680270.879999995</v>
      </c>
      <c r="H56" s="212"/>
      <c r="I56" s="215"/>
      <c r="J56" s="179"/>
      <c r="K56" s="179"/>
      <c r="L56" s="180"/>
      <c r="M56" s="180"/>
      <c r="N56" s="180"/>
      <c r="O56" s="179"/>
      <c r="P56" s="180"/>
      <c r="Q56" s="180"/>
      <c r="R56" s="180"/>
      <c r="S56" s="180"/>
      <c r="T56" s="180"/>
      <c r="U56" s="180"/>
      <c r="V56" s="180"/>
      <c r="W56" s="180"/>
      <c r="X56" s="180"/>
      <c r="Y56" s="180"/>
    </row>
    <row r="57" spans="1:25" s="10" customFormat="1" ht="15.75">
      <c r="A57" s="214"/>
      <c r="B57" s="214"/>
      <c r="C57" s="215"/>
      <c r="D57" s="216"/>
      <c r="E57" s="217"/>
      <c r="F57" s="214"/>
      <c r="G57" s="157"/>
      <c r="H57" s="214"/>
      <c r="I57" s="163"/>
      <c r="J57" s="181"/>
      <c r="K57" s="181"/>
      <c r="L57" s="182"/>
      <c r="M57" s="182"/>
      <c r="N57" s="182"/>
      <c r="O57" s="181"/>
      <c r="P57" s="182"/>
      <c r="Q57" s="182"/>
      <c r="R57" s="182"/>
      <c r="S57" s="182"/>
      <c r="T57" s="182"/>
      <c r="U57" s="182"/>
      <c r="V57" s="182"/>
      <c r="W57" s="182"/>
      <c r="X57" s="182"/>
      <c r="Y57" s="182"/>
    </row>
    <row r="58" spans="1:25" s="6" customFormat="1" ht="15.75">
      <c r="A58" s="164"/>
      <c r="B58" s="164"/>
      <c r="C58" s="184"/>
      <c r="D58" s="185"/>
      <c r="E58" s="186"/>
      <c r="F58" s="164"/>
      <c r="G58" s="153"/>
      <c r="H58" s="164"/>
      <c r="I58" s="163"/>
      <c r="J58" s="181"/>
      <c r="K58" s="181"/>
      <c r="L58" s="183"/>
      <c r="M58" s="183"/>
      <c r="N58" s="183"/>
      <c r="O58" s="256"/>
      <c r="P58" s="183"/>
      <c r="Q58" s="183"/>
      <c r="R58" s="183"/>
      <c r="S58" s="183"/>
      <c r="T58" s="183"/>
      <c r="U58" s="183"/>
      <c r="V58" s="183"/>
      <c r="W58" s="183"/>
      <c r="X58" s="183"/>
      <c r="Y58" s="183"/>
    </row>
    <row r="59" spans="1:25" s="6" customFormat="1" ht="15.75">
      <c r="A59" s="164"/>
      <c r="B59" s="164"/>
      <c r="C59" s="184"/>
      <c r="D59" s="185"/>
      <c r="E59" s="186"/>
      <c r="F59" s="164"/>
      <c r="G59" s="153"/>
      <c r="H59" s="164"/>
      <c r="I59" s="163"/>
      <c r="J59" s="181"/>
      <c r="K59" s="181"/>
      <c r="L59" s="183"/>
      <c r="M59" s="183"/>
      <c r="N59" s="183"/>
      <c r="O59" s="256"/>
      <c r="P59" s="183"/>
      <c r="Q59" s="183"/>
      <c r="R59" s="183"/>
      <c r="S59" s="183"/>
      <c r="T59" s="183"/>
      <c r="U59" s="183"/>
      <c r="V59" s="183"/>
      <c r="W59" s="183"/>
      <c r="X59" s="183"/>
      <c r="Y59" s="183"/>
    </row>
    <row r="60" ht="12.75" customHeight="1"/>
    <row r="61" spans="1:25" s="6" customFormat="1" ht="15.75">
      <c r="A61" s="164"/>
      <c r="B61" s="164"/>
      <c r="C61" s="184"/>
      <c r="D61" s="185"/>
      <c r="E61" s="186"/>
      <c r="F61" s="164"/>
      <c r="G61" s="153"/>
      <c r="H61" s="164"/>
      <c r="I61" s="163"/>
      <c r="J61" s="181"/>
      <c r="K61" s="181"/>
      <c r="L61" s="183"/>
      <c r="M61" s="183"/>
      <c r="N61" s="183"/>
      <c r="O61" s="256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1:25" s="6" customFormat="1" ht="15.75">
      <c r="A62" s="164"/>
      <c r="B62" s="164"/>
      <c r="C62" s="184"/>
      <c r="D62" s="185"/>
      <c r="E62" s="186"/>
      <c r="F62" s="164"/>
      <c r="G62" s="153"/>
      <c r="H62" s="164"/>
      <c r="I62" s="163"/>
      <c r="J62" s="181"/>
      <c r="K62" s="181"/>
      <c r="L62" s="183"/>
      <c r="M62" s="183"/>
      <c r="N62" s="183"/>
      <c r="O62" s="256"/>
      <c r="P62" s="183"/>
      <c r="Q62" s="183"/>
      <c r="R62" s="183"/>
      <c r="S62" s="183"/>
      <c r="T62" s="183"/>
      <c r="U62" s="183"/>
      <c r="V62" s="183"/>
      <c r="W62" s="183"/>
      <c r="X62" s="183"/>
      <c r="Y62" s="183"/>
    </row>
    <row r="64" ht="21.75" customHeight="1"/>
  </sheetData>
  <sheetProtection/>
  <mergeCells count="23">
    <mergeCell ref="K3:K4"/>
    <mergeCell ref="O3:O4"/>
    <mergeCell ref="H3:H4"/>
    <mergeCell ref="E56:F56"/>
    <mergeCell ref="V3:V4"/>
    <mergeCell ref="W3:W4"/>
    <mergeCell ref="X3:X4"/>
    <mergeCell ref="A5:E5"/>
    <mergeCell ref="A3:A4"/>
    <mergeCell ref="B3:B4"/>
    <mergeCell ref="Y3:Y4"/>
    <mergeCell ref="I3:I4"/>
    <mergeCell ref="J3:J4"/>
    <mergeCell ref="L3:N3"/>
    <mergeCell ref="P3:U3"/>
    <mergeCell ref="C3:C4"/>
    <mergeCell ref="A55:C55"/>
    <mergeCell ref="D3:D4"/>
    <mergeCell ref="E3:E4"/>
    <mergeCell ref="F3:F4"/>
    <mergeCell ref="A50:G50"/>
    <mergeCell ref="B49:C49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3"/>
  <headerFooter alignWithMargins="0">
    <oddFooter>&amp;CStrona &amp;P z &amp;N</oddFooter>
  </headerFooter>
  <rowBreaks count="2" manualBreakCount="2">
    <brk id="18" max="25" man="1"/>
    <brk id="30" max="25" man="1"/>
  </rowBreaks>
  <colBreaks count="1" manualBreakCount="1">
    <brk id="10" max="5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2"/>
  <sheetViews>
    <sheetView view="pageBreakPreview" zoomScale="75" zoomScaleNormal="110" zoomScaleSheetLayoutView="75" zoomScalePageLayoutView="0" workbookViewId="0" topLeftCell="A1">
      <selection activeCell="A66" sqref="A66:D66"/>
    </sheetView>
  </sheetViews>
  <sheetFormatPr defaultColWidth="9.140625" defaultRowHeight="12.75"/>
  <cols>
    <col min="1" max="1" width="5.57421875" style="9" customWidth="1"/>
    <col min="2" max="2" width="47.57421875" style="16" customWidth="1"/>
    <col min="3" max="3" width="15.421875" style="11" customWidth="1"/>
    <col min="4" max="4" width="18.421875" style="22" customWidth="1"/>
    <col min="5" max="5" width="12.140625" style="0" bestFit="1" customWidth="1"/>
    <col min="6" max="6" width="11.140625" style="0" customWidth="1"/>
  </cols>
  <sheetData>
    <row r="1" spans="1:4" ht="12.75">
      <c r="A1" s="15" t="s">
        <v>79</v>
      </c>
      <c r="D1" s="25"/>
    </row>
    <row r="3" spans="1:4" s="12" customFormat="1" ht="12.75">
      <c r="A3" s="284" t="s">
        <v>84</v>
      </c>
      <c r="B3" s="285"/>
      <c r="C3" s="285"/>
      <c r="D3" s="286"/>
    </row>
    <row r="4" spans="1:4" s="12" customFormat="1" ht="14.25">
      <c r="A4" s="283" t="s">
        <v>577</v>
      </c>
      <c r="B4" s="283"/>
      <c r="C4" s="283"/>
      <c r="D4" s="283"/>
    </row>
    <row r="5" spans="1:4" s="12" customFormat="1" ht="38.25">
      <c r="A5" s="49" t="s">
        <v>37</v>
      </c>
      <c r="B5" s="49" t="s">
        <v>72</v>
      </c>
      <c r="C5" s="49" t="s">
        <v>73</v>
      </c>
      <c r="D5" s="49" t="s">
        <v>74</v>
      </c>
    </row>
    <row r="6" spans="1:4" s="12" customFormat="1" ht="12.75">
      <c r="A6" s="77">
        <v>1</v>
      </c>
      <c r="B6" s="78" t="s">
        <v>284</v>
      </c>
      <c r="C6" s="74">
        <v>2013</v>
      </c>
      <c r="D6" s="79">
        <v>18256.02</v>
      </c>
    </row>
    <row r="7" spans="1:4" s="12" customFormat="1" ht="12.75">
      <c r="A7" s="77">
        <v>2</v>
      </c>
      <c r="B7" s="76" t="s">
        <v>285</v>
      </c>
      <c r="C7" s="75">
        <v>2013</v>
      </c>
      <c r="D7" s="79">
        <v>139</v>
      </c>
    </row>
    <row r="8" spans="1:4" s="12" customFormat="1" ht="12.75">
      <c r="A8" s="77">
        <v>3</v>
      </c>
      <c r="B8" s="76" t="s">
        <v>286</v>
      </c>
      <c r="C8" s="75">
        <v>2013</v>
      </c>
      <c r="D8" s="79">
        <v>1400</v>
      </c>
    </row>
    <row r="9" spans="1:4" s="12" customFormat="1" ht="25.5">
      <c r="A9" s="77">
        <v>4</v>
      </c>
      <c r="B9" s="76" t="s">
        <v>287</v>
      </c>
      <c r="C9" s="75">
        <v>2013</v>
      </c>
      <c r="D9" s="80">
        <v>6270</v>
      </c>
    </row>
    <row r="10" spans="1:4" s="12" customFormat="1" ht="12.75">
      <c r="A10" s="77">
        <v>5</v>
      </c>
      <c r="B10" s="76" t="s">
        <v>288</v>
      </c>
      <c r="C10" s="75">
        <v>2013</v>
      </c>
      <c r="D10" s="80">
        <v>2100</v>
      </c>
    </row>
    <row r="11" spans="1:4" s="12" customFormat="1" ht="12.75">
      <c r="A11" s="77">
        <v>6</v>
      </c>
      <c r="B11" s="76" t="s">
        <v>289</v>
      </c>
      <c r="C11" s="75">
        <v>2013</v>
      </c>
      <c r="D11" s="80">
        <v>129</v>
      </c>
    </row>
    <row r="12" spans="1:4" s="12" customFormat="1" ht="12.75">
      <c r="A12" s="77">
        <v>7</v>
      </c>
      <c r="B12" s="76" t="s">
        <v>290</v>
      </c>
      <c r="C12" s="75">
        <v>2013</v>
      </c>
      <c r="D12" s="80">
        <v>149</v>
      </c>
    </row>
    <row r="13" spans="1:4" s="12" customFormat="1" ht="12.75">
      <c r="A13" s="77">
        <v>8</v>
      </c>
      <c r="B13" s="76" t="s">
        <v>291</v>
      </c>
      <c r="C13" s="75">
        <v>2013</v>
      </c>
      <c r="D13" s="79">
        <v>260</v>
      </c>
    </row>
    <row r="14" spans="1:4" s="12" customFormat="1" ht="12.75">
      <c r="A14" s="77">
        <v>9</v>
      </c>
      <c r="B14" s="76" t="s">
        <v>292</v>
      </c>
      <c r="C14" s="75">
        <v>2013</v>
      </c>
      <c r="D14" s="79">
        <v>439</v>
      </c>
    </row>
    <row r="15" spans="1:4" s="12" customFormat="1" ht="12.75">
      <c r="A15" s="77">
        <v>10</v>
      </c>
      <c r="B15" s="76" t="s">
        <v>293</v>
      </c>
      <c r="C15" s="75">
        <v>2013</v>
      </c>
      <c r="D15" s="80">
        <v>622</v>
      </c>
    </row>
    <row r="16" spans="1:4" s="12" customFormat="1" ht="12.75">
      <c r="A16" s="77">
        <v>11</v>
      </c>
      <c r="B16" s="76" t="s">
        <v>294</v>
      </c>
      <c r="C16" s="75">
        <v>2013</v>
      </c>
      <c r="D16" s="80">
        <v>7110</v>
      </c>
    </row>
    <row r="17" spans="1:4" s="12" customFormat="1" ht="25.5">
      <c r="A17" s="77">
        <v>12</v>
      </c>
      <c r="B17" s="76" t="s">
        <v>295</v>
      </c>
      <c r="C17" s="75">
        <v>2013</v>
      </c>
      <c r="D17" s="80">
        <v>385</v>
      </c>
    </row>
    <row r="18" spans="1:4" s="12" customFormat="1" ht="25.5">
      <c r="A18" s="77">
        <v>13</v>
      </c>
      <c r="B18" s="76" t="s">
        <v>296</v>
      </c>
      <c r="C18" s="75">
        <v>2014</v>
      </c>
      <c r="D18" s="81">
        <v>4182</v>
      </c>
    </row>
    <row r="19" spans="1:4" s="12" customFormat="1" ht="12.75">
      <c r="A19" s="77">
        <v>14</v>
      </c>
      <c r="B19" s="76" t="s">
        <v>297</v>
      </c>
      <c r="C19" s="75">
        <v>2014</v>
      </c>
      <c r="D19" s="81">
        <v>529</v>
      </c>
    </row>
    <row r="20" spans="1:4" s="12" customFormat="1" ht="25.5">
      <c r="A20" s="77">
        <v>15</v>
      </c>
      <c r="B20" s="76" t="s">
        <v>298</v>
      </c>
      <c r="C20" s="75">
        <v>2014</v>
      </c>
      <c r="D20" s="81">
        <v>3936</v>
      </c>
    </row>
    <row r="21" spans="1:4" s="12" customFormat="1" ht="12.75">
      <c r="A21" s="77">
        <v>16</v>
      </c>
      <c r="B21" s="76" t="s">
        <v>299</v>
      </c>
      <c r="C21" s="75">
        <v>2014</v>
      </c>
      <c r="D21" s="81">
        <v>4500</v>
      </c>
    </row>
    <row r="22" spans="1:4" s="12" customFormat="1" ht="25.5">
      <c r="A22" s="77">
        <v>17</v>
      </c>
      <c r="B22" s="82" t="s">
        <v>300</v>
      </c>
      <c r="C22" s="83">
        <v>2014</v>
      </c>
      <c r="D22" s="84">
        <v>1240</v>
      </c>
    </row>
    <row r="23" spans="1:4" s="12" customFormat="1" ht="12.75">
      <c r="A23" s="77">
        <v>18</v>
      </c>
      <c r="B23" s="82" t="s">
        <v>301</v>
      </c>
      <c r="C23" s="83">
        <v>2014</v>
      </c>
      <c r="D23" s="84">
        <v>640</v>
      </c>
    </row>
    <row r="24" spans="1:4" s="12" customFormat="1" ht="12.75">
      <c r="A24" s="77">
        <v>19</v>
      </c>
      <c r="B24" s="82" t="s">
        <v>302</v>
      </c>
      <c r="C24" s="83">
        <v>2014</v>
      </c>
      <c r="D24" s="84">
        <v>360</v>
      </c>
    </row>
    <row r="25" spans="1:4" s="12" customFormat="1" ht="12.75">
      <c r="A25" s="77">
        <v>20</v>
      </c>
      <c r="B25" s="82" t="s">
        <v>303</v>
      </c>
      <c r="C25" s="83">
        <v>2014</v>
      </c>
      <c r="D25" s="84">
        <v>249</v>
      </c>
    </row>
    <row r="26" spans="1:4" s="12" customFormat="1" ht="12.75">
      <c r="A26" s="77">
        <v>21</v>
      </c>
      <c r="B26" s="82" t="s">
        <v>304</v>
      </c>
      <c r="C26" s="83">
        <v>2015</v>
      </c>
      <c r="D26" s="84">
        <v>720</v>
      </c>
    </row>
    <row r="27" spans="1:4" s="12" customFormat="1" ht="12.75">
      <c r="A27" s="77">
        <v>22</v>
      </c>
      <c r="B27" s="82" t="s">
        <v>305</v>
      </c>
      <c r="C27" s="83">
        <v>2015</v>
      </c>
      <c r="D27" s="84">
        <v>1129</v>
      </c>
    </row>
    <row r="28" spans="1:4" s="12" customFormat="1" ht="12.75">
      <c r="A28" s="77">
        <v>23</v>
      </c>
      <c r="B28" s="82" t="s">
        <v>306</v>
      </c>
      <c r="C28" s="83">
        <v>2015</v>
      </c>
      <c r="D28" s="84">
        <v>2789</v>
      </c>
    </row>
    <row r="29" spans="1:4" s="12" customFormat="1" ht="12.75">
      <c r="A29" s="77">
        <v>24</v>
      </c>
      <c r="B29" s="82" t="s">
        <v>307</v>
      </c>
      <c r="C29" s="83">
        <v>2015</v>
      </c>
      <c r="D29" s="84">
        <v>2039.34</v>
      </c>
    </row>
    <row r="30" spans="1:4" s="12" customFormat="1" ht="12.75">
      <c r="A30" s="77">
        <v>25</v>
      </c>
      <c r="B30" s="82" t="s">
        <v>308</v>
      </c>
      <c r="C30" s="83">
        <v>2015</v>
      </c>
      <c r="D30" s="84">
        <v>1499</v>
      </c>
    </row>
    <row r="31" spans="1:4" s="12" customFormat="1" ht="12.75">
      <c r="A31" s="77">
        <v>26</v>
      </c>
      <c r="B31" s="82" t="s">
        <v>309</v>
      </c>
      <c r="C31" s="83">
        <v>2015</v>
      </c>
      <c r="D31" s="84">
        <v>500</v>
      </c>
    </row>
    <row r="32" spans="1:4" s="12" customFormat="1" ht="12.75">
      <c r="A32" s="77">
        <v>27</v>
      </c>
      <c r="B32" s="82" t="s">
        <v>309</v>
      </c>
      <c r="C32" s="83">
        <v>2015</v>
      </c>
      <c r="D32" s="84">
        <v>500</v>
      </c>
    </row>
    <row r="33" spans="1:4" s="12" customFormat="1" ht="12.75">
      <c r="A33" s="77">
        <v>28</v>
      </c>
      <c r="B33" s="82" t="s">
        <v>310</v>
      </c>
      <c r="C33" s="83">
        <v>2015</v>
      </c>
      <c r="D33" s="84">
        <v>2819</v>
      </c>
    </row>
    <row r="34" spans="1:4" s="12" customFormat="1" ht="12.75">
      <c r="A34" s="77">
        <v>29</v>
      </c>
      <c r="B34" s="78" t="s">
        <v>310</v>
      </c>
      <c r="C34" s="83">
        <v>2015</v>
      </c>
      <c r="D34" s="79">
        <v>2819</v>
      </c>
    </row>
    <row r="35" spans="1:4" s="12" customFormat="1" ht="12.75">
      <c r="A35" s="77">
        <v>30</v>
      </c>
      <c r="B35" s="85" t="s">
        <v>311</v>
      </c>
      <c r="C35" s="83">
        <v>2016</v>
      </c>
      <c r="D35" s="79">
        <v>479</v>
      </c>
    </row>
    <row r="36" spans="1:4" s="12" customFormat="1" ht="12.75">
      <c r="A36" s="77">
        <v>31</v>
      </c>
      <c r="B36" s="85" t="s">
        <v>312</v>
      </c>
      <c r="C36" s="83">
        <v>2016</v>
      </c>
      <c r="D36" s="86">
        <v>2350</v>
      </c>
    </row>
    <row r="37" spans="1:4" s="12" customFormat="1" ht="12.75">
      <c r="A37" s="77">
        <v>32</v>
      </c>
      <c r="B37" s="85" t="s">
        <v>312</v>
      </c>
      <c r="C37" s="74">
        <v>2016</v>
      </c>
      <c r="D37" s="86">
        <v>2350</v>
      </c>
    </row>
    <row r="38" spans="1:4" s="12" customFormat="1" ht="12.75">
      <c r="A38" s="77">
        <v>33</v>
      </c>
      <c r="B38" s="87" t="s">
        <v>313</v>
      </c>
      <c r="C38" s="74">
        <v>2016</v>
      </c>
      <c r="D38" s="88">
        <v>570</v>
      </c>
    </row>
    <row r="39" spans="1:4" s="12" customFormat="1" ht="12.75">
      <c r="A39" s="77">
        <v>34</v>
      </c>
      <c r="B39" s="87" t="s">
        <v>313</v>
      </c>
      <c r="C39" s="74">
        <v>2016</v>
      </c>
      <c r="D39" s="88">
        <v>570</v>
      </c>
    </row>
    <row r="40" spans="1:4" s="12" customFormat="1" ht="12.75">
      <c r="A40" s="77">
        <v>35</v>
      </c>
      <c r="B40" s="87" t="s">
        <v>314</v>
      </c>
      <c r="C40" s="74">
        <v>2016</v>
      </c>
      <c r="D40" s="88">
        <v>980</v>
      </c>
    </row>
    <row r="41" spans="1:4" s="12" customFormat="1" ht="12.75">
      <c r="A41" s="77">
        <v>36</v>
      </c>
      <c r="B41" s="87" t="s">
        <v>315</v>
      </c>
      <c r="C41" s="74">
        <v>2016</v>
      </c>
      <c r="D41" s="88">
        <v>1979</v>
      </c>
    </row>
    <row r="42" spans="1:4" s="12" customFormat="1" ht="12.75">
      <c r="A42" s="77">
        <v>37</v>
      </c>
      <c r="B42" s="87" t="s">
        <v>316</v>
      </c>
      <c r="C42" s="74">
        <v>2016</v>
      </c>
      <c r="D42" s="88">
        <v>8919.96</v>
      </c>
    </row>
    <row r="43" spans="1:4" s="12" customFormat="1" ht="12.75">
      <c r="A43" s="77">
        <v>38</v>
      </c>
      <c r="B43" s="1" t="s">
        <v>317</v>
      </c>
      <c r="C43" s="2">
        <v>2017</v>
      </c>
      <c r="D43" s="89">
        <v>2829</v>
      </c>
    </row>
    <row r="44" spans="1:4" s="12" customFormat="1" ht="12.75">
      <c r="A44" s="77">
        <v>39</v>
      </c>
      <c r="B44" s="1" t="s">
        <v>318</v>
      </c>
      <c r="C44" s="2">
        <v>2017</v>
      </c>
      <c r="D44" s="89">
        <v>570</v>
      </c>
    </row>
    <row r="45" spans="1:4" s="12" customFormat="1" ht="12.75">
      <c r="A45" s="77">
        <v>40</v>
      </c>
      <c r="B45" s="1" t="s">
        <v>319</v>
      </c>
      <c r="C45" s="2">
        <v>2017</v>
      </c>
      <c r="D45" s="89">
        <v>958</v>
      </c>
    </row>
    <row r="46" spans="1:4" s="12" customFormat="1" ht="12.75">
      <c r="A46" s="77">
        <v>41</v>
      </c>
      <c r="B46" s="1" t="s">
        <v>320</v>
      </c>
      <c r="C46" s="2">
        <v>2017</v>
      </c>
      <c r="D46" s="89">
        <v>938</v>
      </c>
    </row>
    <row r="47" spans="1:4" s="12" customFormat="1" ht="12.75">
      <c r="A47" s="77">
        <v>42</v>
      </c>
      <c r="B47" s="1" t="s">
        <v>321</v>
      </c>
      <c r="C47" s="2">
        <v>2017</v>
      </c>
      <c r="D47" s="89">
        <v>469</v>
      </c>
    </row>
    <row r="48" spans="1:4" s="12" customFormat="1" ht="12.75">
      <c r="A48" s="77">
        <v>43</v>
      </c>
      <c r="B48" s="1" t="s">
        <v>322</v>
      </c>
      <c r="C48" s="2">
        <v>2017</v>
      </c>
      <c r="D48" s="89">
        <v>259</v>
      </c>
    </row>
    <row r="49" spans="1:4" s="12" customFormat="1" ht="12.75">
      <c r="A49" s="77">
        <v>44</v>
      </c>
      <c r="B49" s="1" t="s">
        <v>323</v>
      </c>
      <c r="C49" s="2">
        <v>2017</v>
      </c>
      <c r="D49" s="89">
        <v>15190</v>
      </c>
    </row>
    <row r="50" spans="1:4" s="12" customFormat="1" ht="14.25" customHeight="1">
      <c r="A50" s="77">
        <v>45</v>
      </c>
      <c r="B50" s="1" t="s">
        <v>324</v>
      </c>
      <c r="C50" s="2">
        <v>2017</v>
      </c>
      <c r="D50" s="89">
        <v>4800</v>
      </c>
    </row>
    <row r="51" spans="1:4" s="12" customFormat="1" ht="12.75">
      <c r="A51" s="50"/>
      <c r="B51" s="51" t="s">
        <v>0</v>
      </c>
      <c r="C51" s="50"/>
      <c r="D51" s="52">
        <f>SUM(D6:D50)</f>
        <v>111920.32</v>
      </c>
    </row>
    <row r="52" spans="1:4" s="12" customFormat="1" ht="14.25">
      <c r="A52" s="283" t="s">
        <v>576</v>
      </c>
      <c r="B52" s="283"/>
      <c r="C52" s="283"/>
      <c r="D52" s="283"/>
    </row>
    <row r="53" spans="1:4" s="12" customFormat="1" ht="38.25">
      <c r="A53" s="49" t="s">
        <v>37</v>
      </c>
      <c r="B53" s="49" t="s">
        <v>76</v>
      </c>
      <c r="C53" s="49" t="s">
        <v>73</v>
      </c>
      <c r="D53" s="49" t="s">
        <v>74</v>
      </c>
    </row>
    <row r="54" spans="1:4" s="12" customFormat="1" ht="12.75">
      <c r="A54" s="2">
        <v>1</v>
      </c>
      <c r="B54" s="90" t="s">
        <v>325</v>
      </c>
      <c r="C54" s="91">
        <v>2013</v>
      </c>
      <c r="D54" s="92">
        <v>2594</v>
      </c>
    </row>
    <row r="55" spans="1:4" s="12" customFormat="1" ht="12.75">
      <c r="A55" s="2">
        <v>2</v>
      </c>
      <c r="B55" s="93" t="s">
        <v>326</v>
      </c>
      <c r="C55" s="94">
        <v>2013</v>
      </c>
      <c r="D55" s="95">
        <v>339</v>
      </c>
    </row>
    <row r="56" spans="1:4" s="6" customFormat="1" ht="12.75">
      <c r="A56" s="2">
        <v>3</v>
      </c>
      <c r="B56" s="96" t="s">
        <v>327</v>
      </c>
      <c r="C56" s="94">
        <v>2014</v>
      </c>
      <c r="D56" s="97">
        <v>1849</v>
      </c>
    </row>
    <row r="57" spans="1:4" ht="12.75">
      <c r="A57" s="2">
        <v>4</v>
      </c>
      <c r="B57" s="93" t="s">
        <v>328</v>
      </c>
      <c r="C57" s="94">
        <v>2015</v>
      </c>
      <c r="D57" s="95">
        <v>2319</v>
      </c>
    </row>
    <row r="58" spans="1:4" ht="12.75">
      <c r="A58" s="2">
        <v>5</v>
      </c>
      <c r="B58" s="93" t="s">
        <v>329</v>
      </c>
      <c r="C58" s="94">
        <v>2015</v>
      </c>
      <c r="D58" s="98">
        <f>16*1969</f>
        <v>31504</v>
      </c>
    </row>
    <row r="59" spans="1:4" ht="12.75">
      <c r="A59" s="2">
        <v>6</v>
      </c>
      <c r="B59" s="93" t="s">
        <v>330</v>
      </c>
      <c r="C59" s="94">
        <v>2015</v>
      </c>
      <c r="D59" s="95">
        <v>3400</v>
      </c>
    </row>
    <row r="60" spans="1:4" ht="12.75">
      <c r="A60" s="99">
        <v>7</v>
      </c>
      <c r="B60" s="100" t="s">
        <v>331</v>
      </c>
      <c r="C60" s="94">
        <v>2016</v>
      </c>
      <c r="D60" s="95">
        <v>3379</v>
      </c>
    </row>
    <row r="61" spans="1:4" ht="12.75">
      <c r="A61" s="99" t="s">
        <v>332</v>
      </c>
      <c r="B61" s="100" t="s">
        <v>333</v>
      </c>
      <c r="C61" s="94">
        <v>2017</v>
      </c>
      <c r="D61" s="95">
        <v>1640</v>
      </c>
    </row>
    <row r="62" spans="1:4" ht="12.75">
      <c r="A62" s="99" t="s">
        <v>334</v>
      </c>
      <c r="B62" s="101" t="s">
        <v>335</v>
      </c>
      <c r="C62" s="94">
        <v>2017</v>
      </c>
      <c r="D62" s="95">
        <v>689</v>
      </c>
    </row>
    <row r="63" spans="1:4" ht="12.75">
      <c r="A63" s="99" t="s">
        <v>336</v>
      </c>
      <c r="B63" s="101" t="s">
        <v>337</v>
      </c>
      <c r="C63" s="94">
        <v>2017</v>
      </c>
      <c r="D63" s="95">
        <v>736.77</v>
      </c>
    </row>
    <row r="64" spans="1:4" ht="12.75">
      <c r="A64" s="2" t="s">
        <v>338</v>
      </c>
      <c r="B64" s="101" t="s">
        <v>339</v>
      </c>
      <c r="C64" s="94">
        <v>2017</v>
      </c>
      <c r="D64" s="95">
        <v>999</v>
      </c>
    </row>
    <row r="65" spans="1:4" ht="14.25" customHeight="1">
      <c r="A65" s="50"/>
      <c r="B65" s="51" t="s">
        <v>0</v>
      </c>
      <c r="C65" s="50"/>
      <c r="D65" s="52">
        <f>SUM(D54:D64)</f>
        <v>49448.77</v>
      </c>
    </row>
    <row r="66" spans="1:4" ht="14.25">
      <c r="A66" s="283" t="s">
        <v>77</v>
      </c>
      <c r="B66" s="283"/>
      <c r="C66" s="283"/>
      <c r="D66" s="283"/>
    </row>
    <row r="67" spans="1:4" ht="50.25" customHeight="1">
      <c r="A67" s="49" t="s">
        <v>37</v>
      </c>
      <c r="B67" s="49" t="s">
        <v>78</v>
      </c>
      <c r="C67" s="49" t="s">
        <v>73</v>
      </c>
      <c r="D67" s="49" t="s">
        <v>74</v>
      </c>
    </row>
    <row r="68" spans="1:4" ht="14.25" customHeight="1">
      <c r="A68" s="268">
        <v>1</v>
      </c>
      <c r="B68" s="269" t="s">
        <v>340</v>
      </c>
      <c r="C68" s="270">
        <v>2013</v>
      </c>
      <c r="D68" s="271">
        <v>29070.61</v>
      </c>
    </row>
    <row r="69" spans="1:4" ht="14.25" customHeight="1">
      <c r="A69" s="267">
        <v>2</v>
      </c>
      <c r="B69" s="272" t="s">
        <v>791</v>
      </c>
      <c r="C69" s="270">
        <v>2017</v>
      </c>
      <c r="D69" s="273">
        <v>8965</v>
      </c>
    </row>
    <row r="70" spans="1:4" s="6" customFormat="1" ht="12.75">
      <c r="A70" s="50"/>
      <c r="B70" s="51" t="s">
        <v>0</v>
      </c>
      <c r="C70" s="50"/>
      <c r="D70" s="52">
        <f>SUM(D68:D69)</f>
        <v>38035.61</v>
      </c>
    </row>
    <row r="71" spans="1:4" s="6" customFormat="1" ht="12.75">
      <c r="A71" s="16"/>
      <c r="B71" s="16"/>
      <c r="C71" s="17"/>
      <c r="D71" s="26"/>
    </row>
    <row r="72" spans="1:4" s="12" customFormat="1" ht="12.75">
      <c r="A72" s="284" t="s">
        <v>89</v>
      </c>
      <c r="B72" s="285"/>
      <c r="C72" s="285"/>
      <c r="D72" s="286"/>
    </row>
    <row r="73" spans="1:4" s="12" customFormat="1" ht="12.75">
      <c r="A73" s="287" t="s">
        <v>578</v>
      </c>
      <c r="B73" s="287"/>
      <c r="C73" s="287"/>
      <c r="D73" s="287"/>
    </row>
    <row r="74" spans="1:4" s="12" customFormat="1" ht="38.25">
      <c r="A74" s="56" t="s">
        <v>37</v>
      </c>
      <c r="B74" s="56" t="s">
        <v>72</v>
      </c>
      <c r="C74" s="56" t="s">
        <v>73</v>
      </c>
      <c r="D74" s="56" t="s">
        <v>74</v>
      </c>
    </row>
    <row r="75" spans="1:4" s="12" customFormat="1" ht="12.75">
      <c r="A75" s="2">
        <v>1</v>
      </c>
      <c r="B75" s="117" t="s">
        <v>573</v>
      </c>
      <c r="C75" s="119">
        <v>2016</v>
      </c>
      <c r="D75" s="142">
        <v>1502.44</v>
      </c>
    </row>
    <row r="76" spans="1:4" s="12" customFormat="1" ht="12.75">
      <c r="A76" s="2">
        <v>2</v>
      </c>
      <c r="B76" s="117" t="s">
        <v>574</v>
      </c>
      <c r="C76" s="119">
        <v>2016</v>
      </c>
      <c r="D76" s="142">
        <v>1469</v>
      </c>
    </row>
    <row r="77" spans="1:4" s="9" customFormat="1" ht="12.75" customHeight="1">
      <c r="A77" s="2">
        <v>3</v>
      </c>
      <c r="B77" s="117" t="s">
        <v>574</v>
      </c>
      <c r="C77" s="119">
        <v>2017</v>
      </c>
      <c r="D77" s="142">
        <v>1260.16</v>
      </c>
    </row>
    <row r="78" spans="1:4" s="12" customFormat="1" ht="12.75">
      <c r="A78" s="50"/>
      <c r="B78" s="51" t="s">
        <v>0</v>
      </c>
      <c r="C78" s="50"/>
      <c r="D78" s="52">
        <f>SUM(D75:D77)</f>
        <v>4231.6</v>
      </c>
    </row>
    <row r="79" spans="1:4" ht="14.25">
      <c r="A79" s="283" t="s">
        <v>77</v>
      </c>
      <c r="B79" s="283"/>
      <c r="C79" s="283"/>
      <c r="D79" s="283"/>
    </row>
    <row r="80" spans="1:4" ht="38.25">
      <c r="A80" s="49" t="s">
        <v>37</v>
      </c>
      <c r="B80" s="49" t="s">
        <v>78</v>
      </c>
      <c r="C80" s="49" t="s">
        <v>73</v>
      </c>
      <c r="D80" s="49" t="s">
        <v>74</v>
      </c>
    </row>
    <row r="81" spans="1:4" ht="12.75">
      <c r="A81" s="119">
        <v>1</v>
      </c>
      <c r="B81" s="117" t="s">
        <v>575</v>
      </c>
      <c r="C81" s="117">
        <v>2015</v>
      </c>
      <c r="D81" s="121">
        <v>38815.32</v>
      </c>
    </row>
    <row r="82" spans="1:4" ht="12.75">
      <c r="A82" s="50"/>
      <c r="B82" s="51" t="s">
        <v>0</v>
      </c>
      <c r="C82" s="50"/>
      <c r="D82" s="52">
        <f>SUM(D81:D81)</f>
        <v>38815.32</v>
      </c>
    </row>
    <row r="83" spans="1:4" ht="12.75">
      <c r="A83" s="16"/>
      <c r="C83" s="17"/>
      <c r="D83" s="26"/>
    </row>
    <row r="84" spans="1:4" s="6" customFormat="1" ht="12.75">
      <c r="A84" s="284" t="s">
        <v>660</v>
      </c>
      <c r="B84" s="285"/>
      <c r="C84" s="285"/>
      <c r="D84" s="286"/>
    </row>
    <row r="85" spans="1:4" s="6" customFormat="1" ht="14.25">
      <c r="A85" s="283" t="s">
        <v>71</v>
      </c>
      <c r="B85" s="283"/>
      <c r="C85" s="283"/>
      <c r="D85" s="283"/>
    </row>
    <row r="86" spans="1:4" s="6" customFormat="1" ht="38.25">
      <c r="A86" s="49" t="s">
        <v>37</v>
      </c>
      <c r="B86" s="49" t="s">
        <v>72</v>
      </c>
      <c r="C86" s="49" t="s">
        <v>73</v>
      </c>
      <c r="D86" s="49" t="s">
        <v>74</v>
      </c>
    </row>
    <row r="87" spans="1:4" s="6" customFormat="1" ht="12.75">
      <c r="A87" s="2">
        <v>1</v>
      </c>
      <c r="B87" s="18" t="s">
        <v>661</v>
      </c>
      <c r="C87" s="19">
        <v>2013</v>
      </c>
      <c r="D87" s="44">
        <v>6995</v>
      </c>
    </row>
    <row r="88" spans="1:4" s="6" customFormat="1" ht="12.75">
      <c r="A88" s="2">
        <v>2</v>
      </c>
      <c r="B88" s="18" t="s">
        <v>662</v>
      </c>
      <c r="C88" s="19">
        <v>2014</v>
      </c>
      <c r="D88" s="44">
        <v>1750</v>
      </c>
    </row>
    <row r="89" spans="1:4" s="6" customFormat="1" ht="12.75">
      <c r="A89" s="2">
        <v>3</v>
      </c>
      <c r="B89" s="18" t="s">
        <v>663</v>
      </c>
      <c r="C89" s="19">
        <v>2014</v>
      </c>
      <c r="D89" s="44">
        <v>195</v>
      </c>
    </row>
    <row r="90" spans="1:4" s="6" customFormat="1" ht="12.75">
      <c r="A90" s="2">
        <v>4</v>
      </c>
      <c r="B90" s="18" t="s">
        <v>664</v>
      </c>
      <c r="C90" s="19">
        <v>2014</v>
      </c>
      <c r="D90" s="44">
        <v>700</v>
      </c>
    </row>
    <row r="91" spans="1:4" s="6" customFormat="1" ht="12.75">
      <c r="A91" s="2">
        <v>5</v>
      </c>
      <c r="B91" s="18" t="s">
        <v>665</v>
      </c>
      <c r="C91" s="19">
        <v>2015</v>
      </c>
      <c r="D91" s="44">
        <v>285</v>
      </c>
    </row>
    <row r="92" spans="1:4" s="6" customFormat="1" ht="12.75">
      <c r="A92" s="2">
        <v>6</v>
      </c>
      <c r="B92" s="18" t="s">
        <v>666</v>
      </c>
      <c r="C92" s="19">
        <v>2015</v>
      </c>
      <c r="D92" s="44">
        <v>399</v>
      </c>
    </row>
    <row r="93" spans="1:4" s="6" customFormat="1" ht="12.75">
      <c r="A93" s="2">
        <v>7</v>
      </c>
      <c r="B93" s="18" t="s">
        <v>667</v>
      </c>
      <c r="C93" s="19">
        <v>2015</v>
      </c>
      <c r="D93" s="44">
        <v>1050</v>
      </c>
    </row>
    <row r="94" spans="1:4" s="6" customFormat="1" ht="12.75">
      <c r="A94" s="2">
        <v>8</v>
      </c>
      <c r="B94" s="18" t="s">
        <v>668</v>
      </c>
      <c r="C94" s="19">
        <v>2015</v>
      </c>
      <c r="D94" s="44">
        <v>2400</v>
      </c>
    </row>
    <row r="95" spans="1:4" s="6" customFormat="1" ht="12.75">
      <c r="A95" s="2">
        <v>9</v>
      </c>
      <c r="B95" s="18" t="s">
        <v>669</v>
      </c>
      <c r="C95" s="19">
        <v>2015</v>
      </c>
      <c r="D95" s="44">
        <v>1180</v>
      </c>
    </row>
    <row r="96" spans="1:4" ht="12.75" customHeight="1">
      <c r="A96" s="2">
        <v>10</v>
      </c>
      <c r="B96" s="18" t="s">
        <v>670</v>
      </c>
      <c r="C96" s="19">
        <v>2015</v>
      </c>
      <c r="D96" s="44">
        <v>12000</v>
      </c>
    </row>
    <row r="97" spans="1:4" ht="12.75">
      <c r="A97" s="2">
        <v>11</v>
      </c>
      <c r="B97" s="18" t="s">
        <v>671</v>
      </c>
      <c r="C97" s="19">
        <v>2015</v>
      </c>
      <c r="D97" s="44">
        <v>1920</v>
      </c>
    </row>
    <row r="98" spans="1:4" s="6" customFormat="1" ht="12.75">
      <c r="A98" s="2">
        <v>12</v>
      </c>
      <c r="B98" s="18" t="s">
        <v>672</v>
      </c>
      <c r="C98" s="19">
        <v>2016</v>
      </c>
      <c r="D98" s="44">
        <v>19392</v>
      </c>
    </row>
    <row r="99" spans="1:4" s="6" customFormat="1" ht="12.75">
      <c r="A99" s="2">
        <v>13</v>
      </c>
      <c r="B99" s="18" t="s">
        <v>673</v>
      </c>
      <c r="C99" s="19">
        <v>2016</v>
      </c>
      <c r="D99" s="44">
        <v>15532</v>
      </c>
    </row>
    <row r="100" spans="1:4" s="6" customFormat="1" ht="12.75">
      <c r="A100" s="2">
        <v>14</v>
      </c>
      <c r="B100" s="18" t="s">
        <v>674</v>
      </c>
      <c r="C100" s="19">
        <v>2017</v>
      </c>
      <c r="D100" s="44">
        <v>11294</v>
      </c>
    </row>
    <row r="101" spans="1:4" ht="12.75" customHeight="1">
      <c r="A101" s="2">
        <v>15</v>
      </c>
      <c r="B101" s="18" t="s">
        <v>675</v>
      </c>
      <c r="C101" s="19">
        <v>2017</v>
      </c>
      <c r="D101" s="44">
        <v>8806</v>
      </c>
    </row>
    <row r="102" spans="1:4" s="6" customFormat="1" ht="12.75">
      <c r="A102" s="50"/>
      <c r="B102" s="51" t="s">
        <v>0</v>
      </c>
      <c r="C102" s="50"/>
      <c r="D102" s="52">
        <f>SUM(D87:D101)</f>
        <v>83898</v>
      </c>
    </row>
    <row r="103" spans="1:4" s="6" customFormat="1" ht="14.25">
      <c r="A103" s="283" t="s">
        <v>75</v>
      </c>
      <c r="B103" s="283"/>
      <c r="C103" s="283"/>
      <c r="D103" s="283"/>
    </row>
    <row r="104" spans="1:4" s="6" customFormat="1" ht="38.25">
      <c r="A104" s="49" t="s">
        <v>37</v>
      </c>
      <c r="B104" s="49" t="s">
        <v>76</v>
      </c>
      <c r="C104" s="49" t="s">
        <v>73</v>
      </c>
      <c r="D104" s="49" t="s">
        <v>74</v>
      </c>
    </row>
    <row r="105" spans="1:4" ht="12.75">
      <c r="A105" s="2">
        <v>1</v>
      </c>
      <c r="B105" s="18" t="s">
        <v>676</v>
      </c>
      <c r="C105" s="19">
        <v>2015</v>
      </c>
      <c r="D105" s="44">
        <v>170</v>
      </c>
    </row>
    <row r="106" spans="1:4" ht="12.75">
      <c r="A106" s="2">
        <v>2</v>
      </c>
      <c r="B106" s="18" t="s">
        <v>677</v>
      </c>
      <c r="C106" s="19">
        <v>2015</v>
      </c>
      <c r="D106" s="44">
        <v>2041</v>
      </c>
    </row>
    <row r="107" spans="1:4" ht="12.75">
      <c r="A107" s="2">
        <v>3</v>
      </c>
      <c r="B107" s="18" t="s">
        <v>678</v>
      </c>
      <c r="C107" s="19">
        <v>2015</v>
      </c>
      <c r="D107" s="44">
        <v>560</v>
      </c>
    </row>
    <row r="108" spans="1:4" ht="12.75">
      <c r="A108" s="2">
        <v>4</v>
      </c>
      <c r="B108" s="18" t="s">
        <v>679</v>
      </c>
      <c r="C108" s="19">
        <v>2015</v>
      </c>
      <c r="D108" s="44">
        <v>220</v>
      </c>
    </row>
    <row r="109" spans="1:4" ht="12.75">
      <c r="A109" s="2">
        <v>5</v>
      </c>
      <c r="B109" s="18" t="s">
        <v>680</v>
      </c>
      <c r="C109" s="19">
        <v>2015</v>
      </c>
      <c r="D109" s="44">
        <v>800</v>
      </c>
    </row>
    <row r="110" spans="1:4" ht="12.75">
      <c r="A110" s="2">
        <v>6</v>
      </c>
      <c r="B110" s="53" t="s">
        <v>681</v>
      </c>
      <c r="C110" s="54">
        <v>2015</v>
      </c>
      <c r="D110" s="55">
        <v>800</v>
      </c>
    </row>
    <row r="111" spans="1:4" ht="14.25" customHeight="1">
      <c r="A111" s="2">
        <v>7</v>
      </c>
      <c r="B111" s="53" t="s">
        <v>682</v>
      </c>
      <c r="C111" s="54">
        <v>2016</v>
      </c>
      <c r="D111" s="55">
        <v>11093</v>
      </c>
    </row>
    <row r="112" spans="1:4" ht="12.75">
      <c r="A112" s="2">
        <v>8</v>
      </c>
      <c r="B112" s="53" t="s">
        <v>683</v>
      </c>
      <c r="C112" s="54">
        <v>2017</v>
      </c>
      <c r="D112" s="55">
        <v>2450</v>
      </c>
    </row>
    <row r="113" spans="1:4" ht="12.75">
      <c r="A113" s="50"/>
      <c r="B113" s="51" t="s">
        <v>0</v>
      </c>
      <c r="C113" s="50"/>
      <c r="D113" s="52">
        <f>SUM(D105:D112)</f>
        <v>18134</v>
      </c>
    </row>
    <row r="114" spans="1:4" s="12" customFormat="1" ht="12.75">
      <c r="A114" s="16"/>
      <c r="B114" s="16"/>
      <c r="C114" s="17"/>
      <c r="D114" s="26"/>
    </row>
    <row r="115" spans="1:4" s="6" customFormat="1" ht="12.75">
      <c r="A115" s="284" t="s">
        <v>684</v>
      </c>
      <c r="B115" s="285"/>
      <c r="C115" s="285"/>
      <c r="D115" s="286"/>
    </row>
    <row r="116" spans="1:4" s="6" customFormat="1" ht="14.25">
      <c r="A116" s="283" t="s">
        <v>71</v>
      </c>
      <c r="B116" s="283"/>
      <c r="C116" s="283"/>
      <c r="D116" s="283"/>
    </row>
    <row r="117" spans="1:4" s="6" customFormat="1" ht="38.25">
      <c r="A117" s="49" t="s">
        <v>37</v>
      </c>
      <c r="B117" s="49" t="s">
        <v>72</v>
      </c>
      <c r="C117" s="49" t="s">
        <v>73</v>
      </c>
      <c r="D117" s="49" t="s">
        <v>74</v>
      </c>
    </row>
    <row r="118" spans="1:4" s="6" customFormat="1" ht="12.75">
      <c r="A118" s="2">
        <v>1</v>
      </c>
      <c r="B118" s="18" t="s">
        <v>685</v>
      </c>
      <c r="C118" s="19">
        <v>2013</v>
      </c>
      <c r="D118" s="44">
        <v>1255</v>
      </c>
    </row>
    <row r="119" spans="1:4" s="6" customFormat="1" ht="12.75">
      <c r="A119" s="2">
        <v>2</v>
      </c>
      <c r="B119" s="18" t="s">
        <v>686</v>
      </c>
      <c r="C119" s="19">
        <v>2013</v>
      </c>
      <c r="D119" s="44">
        <v>1011.64</v>
      </c>
    </row>
    <row r="120" spans="1:4" s="6" customFormat="1" ht="12.75">
      <c r="A120" s="2">
        <v>3</v>
      </c>
      <c r="B120" s="18" t="s">
        <v>687</v>
      </c>
      <c r="C120" s="19">
        <v>2017</v>
      </c>
      <c r="D120" s="44">
        <v>3200</v>
      </c>
    </row>
    <row r="121" spans="1:4" s="6" customFormat="1" ht="12.75">
      <c r="A121" s="2">
        <v>4</v>
      </c>
      <c r="B121" s="18" t="s">
        <v>688</v>
      </c>
      <c r="C121" s="19">
        <v>2017</v>
      </c>
      <c r="D121" s="44">
        <v>2700</v>
      </c>
    </row>
    <row r="122" spans="1:4" s="6" customFormat="1" ht="12.75">
      <c r="A122" s="2">
        <v>5</v>
      </c>
      <c r="B122" s="18" t="s">
        <v>687</v>
      </c>
      <c r="C122" s="19">
        <v>2017</v>
      </c>
      <c r="D122" s="44">
        <v>3400</v>
      </c>
    </row>
    <row r="123" spans="1:4" ht="12.75" customHeight="1">
      <c r="A123" s="2">
        <v>6</v>
      </c>
      <c r="B123" s="18" t="s">
        <v>689</v>
      </c>
      <c r="C123" s="19">
        <v>2017</v>
      </c>
      <c r="D123" s="44">
        <v>3100</v>
      </c>
    </row>
    <row r="124" spans="1:4" ht="12.75">
      <c r="A124" s="2">
        <v>7</v>
      </c>
      <c r="B124" s="18" t="s">
        <v>687</v>
      </c>
      <c r="C124" s="19">
        <v>2017</v>
      </c>
      <c r="D124" s="44">
        <v>3400</v>
      </c>
    </row>
    <row r="125" spans="1:4" s="6" customFormat="1" ht="12.75">
      <c r="A125" s="2">
        <v>8</v>
      </c>
      <c r="B125" s="18" t="s">
        <v>689</v>
      </c>
      <c r="C125" s="19">
        <v>2017</v>
      </c>
      <c r="D125" s="44">
        <v>3100</v>
      </c>
    </row>
    <row r="126" spans="1:4" s="6" customFormat="1" ht="12.75">
      <c r="A126" s="2">
        <v>9</v>
      </c>
      <c r="B126" s="18" t="s">
        <v>690</v>
      </c>
      <c r="C126" s="19">
        <v>2017</v>
      </c>
      <c r="D126" s="44">
        <v>300</v>
      </c>
    </row>
    <row r="127" spans="1:4" s="6" customFormat="1" ht="12.75">
      <c r="A127" s="2">
        <v>10</v>
      </c>
      <c r="B127" s="18" t="s">
        <v>691</v>
      </c>
      <c r="C127" s="19">
        <v>2017</v>
      </c>
      <c r="D127" s="44">
        <v>500</v>
      </c>
    </row>
    <row r="128" spans="1:4" ht="12.75" customHeight="1">
      <c r="A128" s="2">
        <v>11</v>
      </c>
      <c r="B128" s="18" t="s">
        <v>691</v>
      </c>
      <c r="C128" s="19">
        <v>2017</v>
      </c>
      <c r="D128" s="44">
        <v>500</v>
      </c>
    </row>
    <row r="129" spans="1:4" s="6" customFormat="1" ht="12.75">
      <c r="A129" s="50"/>
      <c r="B129" s="51" t="s">
        <v>0</v>
      </c>
      <c r="C129" s="50"/>
      <c r="D129" s="52">
        <f>SUM(D118:D128)</f>
        <v>22466.64</v>
      </c>
    </row>
    <row r="130" spans="1:4" s="6" customFormat="1" ht="14.25">
      <c r="A130" s="283" t="s">
        <v>75</v>
      </c>
      <c r="B130" s="283"/>
      <c r="C130" s="283"/>
      <c r="D130" s="283"/>
    </row>
    <row r="131" spans="1:4" s="6" customFormat="1" ht="38.25">
      <c r="A131" s="49" t="s">
        <v>37</v>
      </c>
      <c r="B131" s="49" t="s">
        <v>76</v>
      </c>
      <c r="C131" s="49" t="s">
        <v>73</v>
      </c>
      <c r="D131" s="49" t="s">
        <v>74</v>
      </c>
    </row>
    <row r="132" spans="1:4" ht="12.75">
      <c r="A132" s="2">
        <v>1</v>
      </c>
      <c r="B132" s="18" t="s">
        <v>692</v>
      </c>
      <c r="C132" s="19">
        <v>2013</v>
      </c>
      <c r="D132" s="44">
        <v>658</v>
      </c>
    </row>
    <row r="133" spans="1:4" ht="12.75">
      <c r="A133" s="2">
        <v>2</v>
      </c>
      <c r="B133" s="18" t="s">
        <v>693</v>
      </c>
      <c r="C133" s="19">
        <v>2016</v>
      </c>
      <c r="D133" s="44">
        <v>1560</v>
      </c>
    </row>
    <row r="134" spans="1:4" ht="12.75">
      <c r="A134" s="2">
        <v>3</v>
      </c>
      <c r="B134" s="18" t="s">
        <v>694</v>
      </c>
      <c r="C134" s="19">
        <v>2016</v>
      </c>
      <c r="D134" s="44">
        <v>1429</v>
      </c>
    </row>
    <row r="135" spans="1:4" ht="12.75">
      <c r="A135" s="2">
        <v>4</v>
      </c>
      <c r="B135" s="18" t="s">
        <v>695</v>
      </c>
      <c r="C135" s="19">
        <v>2017</v>
      </c>
      <c r="D135" s="44">
        <v>209</v>
      </c>
    </row>
    <row r="136" spans="1:4" ht="12.75">
      <c r="A136" s="2">
        <v>5</v>
      </c>
      <c r="B136" s="53" t="s">
        <v>695</v>
      </c>
      <c r="C136" s="54">
        <v>2017</v>
      </c>
      <c r="D136" s="55">
        <v>209</v>
      </c>
    </row>
    <row r="137" spans="1:4" ht="12.75">
      <c r="A137" s="50"/>
      <c r="B137" s="51" t="s">
        <v>0</v>
      </c>
      <c r="C137" s="50"/>
      <c r="D137" s="52">
        <f>SUM(D132:D136)</f>
        <v>4065</v>
      </c>
    </row>
    <row r="138" spans="1:4" s="12" customFormat="1" ht="12.75">
      <c r="A138" s="16"/>
      <c r="B138" s="16"/>
      <c r="C138" s="17"/>
      <c r="D138" s="26"/>
    </row>
    <row r="139" spans="1:4" s="6" customFormat="1" ht="12.75">
      <c r="A139" s="284" t="s">
        <v>696</v>
      </c>
      <c r="B139" s="285"/>
      <c r="C139" s="285"/>
      <c r="D139" s="286"/>
    </row>
    <row r="140" spans="1:4" s="6" customFormat="1" ht="14.25">
      <c r="A140" s="283" t="s">
        <v>71</v>
      </c>
      <c r="B140" s="283"/>
      <c r="C140" s="283"/>
      <c r="D140" s="283"/>
    </row>
    <row r="141" spans="1:4" s="6" customFormat="1" ht="38.25">
      <c r="A141" s="49" t="s">
        <v>37</v>
      </c>
      <c r="B141" s="49" t="s">
        <v>72</v>
      </c>
      <c r="C141" s="49" t="s">
        <v>73</v>
      </c>
      <c r="D141" s="49" t="s">
        <v>74</v>
      </c>
    </row>
    <row r="142" spans="1:4" s="6" customFormat="1" ht="12.75">
      <c r="A142" s="2">
        <v>1</v>
      </c>
      <c r="B142" s="18" t="s">
        <v>697</v>
      </c>
      <c r="C142" s="19">
        <v>2016</v>
      </c>
      <c r="D142" s="44">
        <v>2900</v>
      </c>
    </row>
    <row r="143" spans="1:4" s="6" customFormat="1" ht="12.75">
      <c r="A143" s="2">
        <v>2</v>
      </c>
      <c r="B143" s="18" t="s">
        <v>698</v>
      </c>
      <c r="C143" s="19">
        <v>2016</v>
      </c>
      <c r="D143" s="44">
        <v>2200</v>
      </c>
    </row>
    <row r="144" spans="1:4" s="6" customFormat="1" ht="12.75">
      <c r="A144" s="50"/>
      <c r="B144" s="51" t="s">
        <v>0</v>
      </c>
      <c r="C144" s="50"/>
      <c r="D144" s="52">
        <f>SUM(D142:D143)</f>
        <v>5100</v>
      </c>
    </row>
    <row r="145" spans="1:4" s="6" customFormat="1" ht="14.25">
      <c r="A145" s="283" t="s">
        <v>75</v>
      </c>
      <c r="B145" s="283"/>
      <c r="C145" s="283"/>
      <c r="D145" s="283"/>
    </row>
    <row r="146" spans="1:4" s="6" customFormat="1" ht="38.25">
      <c r="A146" s="49" t="s">
        <v>37</v>
      </c>
      <c r="B146" s="49" t="s">
        <v>76</v>
      </c>
      <c r="C146" s="49" t="s">
        <v>73</v>
      </c>
      <c r="D146" s="49" t="s">
        <v>74</v>
      </c>
    </row>
    <row r="147" spans="1:4" ht="12.75">
      <c r="A147" s="2">
        <v>1</v>
      </c>
      <c r="B147" s="18" t="s">
        <v>699</v>
      </c>
      <c r="C147" s="19">
        <v>2016</v>
      </c>
      <c r="D147" s="44">
        <v>1790</v>
      </c>
    </row>
    <row r="148" spans="1:4" ht="12.75">
      <c r="A148" s="2">
        <v>2</v>
      </c>
      <c r="B148" s="18" t="s">
        <v>700</v>
      </c>
      <c r="C148" s="19">
        <v>2017</v>
      </c>
      <c r="D148" s="44">
        <v>275</v>
      </c>
    </row>
    <row r="149" spans="1:4" ht="12.75">
      <c r="A149" s="2">
        <v>3</v>
      </c>
      <c r="B149" s="18" t="s">
        <v>700</v>
      </c>
      <c r="C149" s="19">
        <v>2017</v>
      </c>
      <c r="D149" s="44">
        <v>275</v>
      </c>
    </row>
    <row r="150" spans="1:4" ht="12.75">
      <c r="A150" s="2">
        <v>4</v>
      </c>
      <c r="B150" s="18" t="s">
        <v>701</v>
      </c>
      <c r="C150" s="19">
        <v>2017</v>
      </c>
      <c r="D150" s="44">
        <v>275</v>
      </c>
    </row>
    <row r="151" spans="1:4" ht="12.75">
      <c r="A151" s="2">
        <v>5</v>
      </c>
      <c r="B151" s="53" t="s">
        <v>701</v>
      </c>
      <c r="C151" s="54">
        <v>2017</v>
      </c>
      <c r="D151" s="44">
        <v>275</v>
      </c>
    </row>
    <row r="152" spans="1:4" ht="12.75">
      <c r="A152" s="50"/>
      <c r="B152" s="51" t="s">
        <v>0</v>
      </c>
      <c r="C152" s="50"/>
      <c r="D152" s="52">
        <f>SUM(D147:D151)</f>
        <v>2890</v>
      </c>
    </row>
    <row r="153" spans="1:4" ht="12.75">
      <c r="A153" s="16"/>
      <c r="C153" s="17"/>
      <c r="D153" s="26"/>
    </row>
    <row r="154" spans="1:4" ht="12.75">
      <c r="A154" s="284" t="s">
        <v>702</v>
      </c>
      <c r="B154" s="285"/>
      <c r="C154" s="285"/>
      <c r="D154" s="286"/>
    </row>
    <row r="155" spans="1:4" ht="14.25">
      <c r="A155" s="283" t="s">
        <v>71</v>
      </c>
      <c r="B155" s="283"/>
      <c r="C155" s="283"/>
      <c r="D155" s="283"/>
    </row>
    <row r="156" spans="1:4" ht="38.25">
      <c r="A156" s="130" t="s">
        <v>37</v>
      </c>
      <c r="B156" s="130" t="s">
        <v>72</v>
      </c>
      <c r="C156" s="130" t="s">
        <v>73</v>
      </c>
      <c r="D156" s="130" t="s">
        <v>74</v>
      </c>
    </row>
    <row r="157" spans="1:4" ht="12.75">
      <c r="A157" s="2">
        <v>1</v>
      </c>
      <c r="B157" s="18" t="s">
        <v>703</v>
      </c>
      <c r="C157" s="19">
        <v>2017</v>
      </c>
      <c r="D157" s="44">
        <v>1749</v>
      </c>
    </row>
    <row r="158" spans="1:4" ht="12.75">
      <c r="A158" s="2">
        <v>2</v>
      </c>
      <c r="B158" s="18" t="s">
        <v>704</v>
      </c>
      <c r="C158" s="19">
        <v>2017</v>
      </c>
      <c r="D158" s="44">
        <v>479</v>
      </c>
    </row>
    <row r="159" spans="1:4" ht="12.75">
      <c r="A159" s="2">
        <v>3</v>
      </c>
      <c r="B159" s="18" t="s">
        <v>705</v>
      </c>
      <c r="C159" s="19">
        <v>2017</v>
      </c>
      <c r="D159" s="44">
        <v>659</v>
      </c>
    </row>
    <row r="160" spans="1:4" ht="12.75">
      <c r="A160" s="50"/>
      <c r="B160" s="51" t="s">
        <v>0</v>
      </c>
      <c r="C160" s="50"/>
      <c r="D160" s="52">
        <f>SUM(D157:D159)</f>
        <v>2887</v>
      </c>
    </row>
    <row r="161" spans="1:4" ht="12.75">
      <c r="A161" s="16"/>
      <c r="C161" s="17"/>
      <c r="D161" s="26"/>
    </row>
    <row r="162" spans="1:4" ht="12.75">
      <c r="A162" s="284" t="s">
        <v>706</v>
      </c>
      <c r="B162" s="285"/>
      <c r="C162" s="285"/>
      <c r="D162" s="286"/>
    </row>
    <row r="163" spans="1:4" ht="14.25">
      <c r="A163" s="283" t="s">
        <v>71</v>
      </c>
      <c r="B163" s="283"/>
      <c r="C163" s="283"/>
      <c r="D163" s="283"/>
    </row>
    <row r="164" spans="1:4" ht="38.25">
      <c r="A164" s="130" t="s">
        <v>37</v>
      </c>
      <c r="B164" s="130" t="s">
        <v>72</v>
      </c>
      <c r="C164" s="130" t="s">
        <v>73</v>
      </c>
      <c r="D164" s="130" t="s">
        <v>74</v>
      </c>
    </row>
    <row r="165" spans="1:4" ht="12.75">
      <c r="A165" s="2">
        <v>1</v>
      </c>
      <c r="B165" s="18" t="s">
        <v>708</v>
      </c>
      <c r="C165" s="19">
        <v>2017</v>
      </c>
      <c r="D165" s="44">
        <v>1104.54</v>
      </c>
    </row>
    <row r="166" spans="1:4" ht="12.75">
      <c r="A166" s="2">
        <v>2</v>
      </c>
      <c r="B166" s="18" t="s">
        <v>709</v>
      </c>
      <c r="C166" s="19">
        <v>2017</v>
      </c>
      <c r="D166" s="44">
        <v>2317.32</v>
      </c>
    </row>
    <row r="167" spans="1:4" ht="12.75">
      <c r="A167" s="50"/>
      <c r="B167" s="51" t="s">
        <v>0</v>
      </c>
      <c r="C167" s="50"/>
      <c r="D167" s="52">
        <f>SUM(D165:D166)</f>
        <v>3421.86</v>
      </c>
    </row>
    <row r="168" spans="1:4" ht="14.25">
      <c r="A168" s="283" t="s">
        <v>75</v>
      </c>
      <c r="B168" s="283"/>
      <c r="C168" s="283"/>
      <c r="D168" s="283"/>
    </row>
    <row r="169" spans="1:4" ht="38.25">
      <c r="A169" s="130" t="s">
        <v>37</v>
      </c>
      <c r="B169" s="130" t="s">
        <v>76</v>
      </c>
      <c r="C169" s="130" t="s">
        <v>73</v>
      </c>
      <c r="D169" s="130" t="s">
        <v>74</v>
      </c>
    </row>
    <row r="170" spans="1:4" ht="12.75">
      <c r="A170" s="2">
        <v>1</v>
      </c>
      <c r="B170" s="18" t="s">
        <v>710</v>
      </c>
      <c r="C170" s="19">
        <v>2013</v>
      </c>
      <c r="D170" s="44">
        <v>3250</v>
      </c>
    </row>
    <row r="171" spans="1:4" ht="12.75">
      <c r="A171" s="2">
        <v>2</v>
      </c>
      <c r="B171" s="18" t="s">
        <v>711</v>
      </c>
      <c r="C171" s="19">
        <v>2013</v>
      </c>
      <c r="D171" s="44">
        <v>3200</v>
      </c>
    </row>
    <row r="172" spans="1:4" ht="12.75">
      <c r="A172" s="2">
        <v>3</v>
      </c>
      <c r="B172" s="18" t="s">
        <v>712</v>
      </c>
      <c r="C172" s="19">
        <v>2016</v>
      </c>
      <c r="D172" s="44">
        <v>14700</v>
      </c>
    </row>
    <row r="173" spans="1:4" ht="12.75">
      <c r="A173" s="2">
        <v>4</v>
      </c>
      <c r="B173" s="18" t="s">
        <v>713</v>
      </c>
      <c r="C173" s="19">
        <v>2017</v>
      </c>
      <c r="D173" s="44">
        <v>13542.3</v>
      </c>
    </row>
    <row r="174" spans="1:4" ht="12.75">
      <c r="A174" s="50"/>
      <c r="B174" s="51" t="s">
        <v>0</v>
      </c>
      <c r="C174" s="50"/>
      <c r="D174" s="52">
        <f>SUM(D170:D173)</f>
        <v>34692.3</v>
      </c>
    </row>
    <row r="175" spans="1:4" ht="12.75">
      <c r="A175" s="16"/>
      <c r="C175" s="17"/>
      <c r="D175" s="26"/>
    </row>
    <row r="176" spans="1:4" ht="12.75">
      <c r="A176" s="284" t="s">
        <v>714</v>
      </c>
      <c r="B176" s="285"/>
      <c r="C176" s="285"/>
      <c r="D176" s="286"/>
    </row>
    <row r="177" spans="1:4" ht="14.25">
      <c r="A177" s="283" t="s">
        <v>71</v>
      </c>
      <c r="B177" s="283"/>
      <c r="C177" s="283"/>
      <c r="D177" s="283"/>
    </row>
    <row r="178" spans="1:4" ht="38.25">
      <c r="A178" s="130" t="s">
        <v>37</v>
      </c>
      <c r="B178" s="130" t="s">
        <v>72</v>
      </c>
      <c r="C178" s="130" t="s">
        <v>73</v>
      </c>
      <c r="D178" s="130" t="s">
        <v>74</v>
      </c>
    </row>
    <row r="179" spans="1:4" ht="12.75">
      <c r="A179" s="2">
        <v>1</v>
      </c>
      <c r="B179" s="18" t="s">
        <v>715</v>
      </c>
      <c r="C179" s="19">
        <v>2016</v>
      </c>
      <c r="D179" s="44">
        <v>3055.08</v>
      </c>
    </row>
    <row r="180" spans="1:4" ht="12.75">
      <c r="A180" s="2">
        <v>2</v>
      </c>
      <c r="B180" s="18" t="s">
        <v>716</v>
      </c>
      <c r="C180" s="19">
        <v>2013</v>
      </c>
      <c r="D180" s="44">
        <v>3236</v>
      </c>
    </row>
    <row r="181" spans="1:4" ht="12.75">
      <c r="A181" s="2">
        <v>3</v>
      </c>
      <c r="B181" s="18" t="s">
        <v>717</v>
      </c>
      <c r="C181" s="19">
        <v>2013</v>
      </c>
      <c r="D181" s="44">
        <v>12792</v>
      </c>
    </row>
    <row r="182" spans="1:4" ht="12.75">
      <c r="A182" s="2">
        <v>4</v>
      </c>
      <c r="B182" s="18" t="s">
        <v>718</v>
      </c>
      <c r="C182" s="19">
        <v>2016</v>
      </c>
      <c r="D182" s="44">
        <v>2338</v>
      </c>
    </row>
    <row r="183" spans="1:4" ht="12.75">
      <c r="A183" s="2">
        <v>5</v>
      </c>
      <c r="B183" s="18" t="s">
        <v>719</v>
      </c>
      <c r="C183" s="19">
        <v>2016</v>
      </c>
      <c r="D183" s="44">
        <v>5366</v>
      </c>
    </row>
    <row r="184" spans="1:4" ht="12.75">
      <c r="A184" s="2">
        <v>6</v>
      </c>
      <c r="B184" s="18" t="s">
        <v>720</v>
      </c>
      <c r="C184" s="19">
        <v>2017</v>
      </c>
      <c r="D184" s="44">
        <v>5693</v>
      </c>
    </row>
    <row r="185" spans="1:4" ht="24">
      <c r="A185" s="2">
        <v>7</v>
      </c>
      <c r="B185" s="18" t="s">
        <v>721</v>
      </c>
      <c r="C185" s="19">
        <v>2017</v>
      </c>
      <c r="D185" s="44">
        <v>9286</v>
      </c>
    </row>
    <row r="186" spans="1:4" ht="12.75">
      <c r="A186" s="50"/>
      <c r="B186" s="51" t="s">
        <v>0</v>
      </c>
      <c r="C186" s="50"/>
      <c r="D186" s="52">
        <f>SUM(D179:D185)</f>
        <v>41766.08</v>
      </c>
    </row>
    <row r="187" spans="1:4" ht="14.25">
      <c r="A187" s="283" t="s">
        <v>75</v>
      </c>
      <c r="B187" s="283"/>
      <c r="C187" s="283"/>
      <c r="D187" s="283"/>
    </row>
    <row r="188" spans="1:4" ht="38.25">
      <c r="A188" s="130" t="s">
        <v>37</v>
      </c>
      <c r="B188" s="130" t="s">
        <v>76</v>
      </c>
      <c r="C188" s="130" t="s">
        <v>73</v>
      </c>
      <c r="D188" s="130" t="s">
        <v>74</v>
      </c>
    </row>
    <row r="189" spans="1:4" ht="12.75">
      <c r="A189" s="2">
        <v>1</v>
      </c>
      <c r="B189" s="18" t="s">
        <v>722</v>
      </c>
      <c r="C189" s="19">
        <v>2016</v>
      </c>
      <c r="D189" s="44">
        <v>4395</v>
      </c>
    </row>
    <row r="190" spans="1:4" ht="12.75">
      <c r="A190" s="2">
        <v>2</v>
      </c>
      <c r="B190" s="18" t="s">
        <v>723</v>
      </c>
      <c r="C190" s="19">
        <v>2016</v>
      </c>
      <c r="D190" s="44">
        <v>1598</v>
      </c>
    </row>
    <row r="191" spans="1:4" ht="12.75">
      <c r="A191" s="2">
        <v>3</v>
      </c>
      <c r="B191" s="18" t="s">
        <v>724</v>
      </c>
      <c r="C191" s="19">
        <v>2015</v>
      </c>
      <c r="D191" s="44">
        <v>2074.9</v>
      </c>
    </row>
    <row r="192" spans="1:4" ht="12.75">
      <c r="A192" s="2">
        <v>4</v>
      </c>
      <c r="B192" s="18" t="s">
        <v>725</v>
      </c>
      <c r="C192" s="19">
        <v>2016</v>
      </c>
      <c r="D192" s="44">
        <v>6500</v>
      </c>
    </row>
    <row r="193" spans="1:4" ht="12.75">
      <c r="A193" s="2">
        <v>5</v>
      </c>
      <c r="B193" s="18" t="s">
        <v>726</v>
      </c>
      <c r="C193" s="19">
        <v>2016</v>
      </c>
      <c r="D193" s="44">
        <v>4755.24</v>
      </c>
    </row>
    <row r="194" spans="1:4" ht="12.75">
      <c r="A194" s="2">
        <v>6</v>
      </c>
      <c r="B194" s="18" t="s">
        <v>727</v>
      </c>
      <c r="C194" s="19">
        <v>2016</v>
      </c>
      <c r="D194" s="44">
        <v>259740</v>
      </c>
    </row>
    <row r="195" spans="1:4" ht="12.75">
      <c r="A195" s="50"/>
      <c r="B195" s="51" t="s">
        <v>0</v>
      </c>
      <c r="C195" s="50"/>
      <c r="D195" s="52">
        <f>SUM(D189:D194)</f>
        <v>279063.14</v>
      </c>
    </row>
    <row r="196" spans="1:4" ht="12.75">
      <c r="A196" s="16"/>
      <c r="C196" s="17"/>
      <c r="D196" s="26"/>
    </row>
    <row r="197" spans="1:4" ht="12.75">
      <c r="A197" s="284" t="s">
        <v>730</v>
      </c>
      <c r="B197" s="285"/>
      <c r="C197" s="285"/>
      <c r="D197" s="286"/>
    </row>
    <row r="198" spans="1:4" ht="14.25">
      <c r="A198" s="283" t="s">
        <v>71</v>
      </c>
      <c r="B198" s="283"/>
      <c r="C198" s="283"/>
      <c r="D198" s="283"/>
    </row>
    <row r="199" spans="1:4" ht="38.25">
      <c r="A199" s="130" t="s">
        <v>37</v>
      </c>
      <c r="B199" s="130" t="s">
        <v>72</v>
      </c>
      <c r="C199" s="130" t="s">
        <v>73</v>
      </c>
      <c r="D199" s="130" t="s">
        <v>74</v>
      </c>
    </row>
    <row r="200" spans="1:4" ht="12.75">
      <c r="A200" s="2">
        <v>1</v>
      </c>
      <c r="B200" s="18" t="s">
        <v>731</v>
      </c>
      <c r="C200" s="19">
        <v>2015</v>
      </c>
      <c r="D200" s="44">
        <v>1179.66</v>
      </c>
    </row>
    <row r="201" spans="1:4" ht="24">
      <c r="A201" s="2">
        <v>2</v>
      </c>
      <c r="B201" s="18" t="s">
        <v>732</v>
      </c>
      <c r="C201" s="19">
        <v>2016</v>
      </c>
      <c r="D201" s="44">
        <v>2050</v>
      </c>
    </row>
    <row r="202" spans="1:4" ht="12.75">
      <c r="A202" s="50"/>
      <c r="B202" s="51" t="s">
        <v>0</v>
      </c>
      <c r="C202" s="50"/>
      <c r="D202" s="52">
        <f>SUM(D200:D201)</f>
        <v>3229.66</v>
      </c>
    </row>
    <row r="203" spans="1:4" ht="12.75">
      <c r="A203" s="16"/>
      <c r="C203" s="17"/>
      <c r="D203" s="26"/>
    </row>
    <row r="204" spans="1:4" ht="12.75">
      <c r="A204" s="284" t="s">
        <v>733</v>
      </c>
      <c r="B204" s="285"/>
      <c r="C204" s="285"/>
      <c r="D204" s="286"/>
    </row>
    <row r="205" spans="1:4" ht="14.25">
      <c r="A205" s="283" t="s">
        <v>71</v>
      </c>
      <c r="B205" s="283"/>
      <c r="C205" s="283"/>
      <c r="D205" s="283"/>
    </row>
    <row r="206" spans="1:4" ht="38.25">
      <c r="A206" s="130" t="s">
        <v>37</v>
      </c>
      <c r="B206" s="130" t="s">
        <v>72</v>
      </c>
      <c r="C206" s="130" t="s">
        <v>73</v>
      </c>
      <c r="D206" s="130" t="s">
        <v>74</v>
      </c>
    </row>
    <row r="207" spans="1:4" ht="12.75">
      <c r="A207" s="2">
        <v>1</v>
      </c>
      <c r="B207" s="18" t="s">
        <v>734</v>
      </c>
      <c r="C207" s="19">
        <v>2014</v>
      </c>
      <c r="D207" s="44">
        <v>5500</v>
      </c>
    </row>
    <row r="208" spans="1:4" ht="12.75">
      <c r="A208" s="2">
        <v>2</v>
      </c>
      <c r="B208" s="18" t="s">
        <v>735</v>
      </c>
      <c r="C208" s="19">
        <v>2015</v>
      </c>
      <c r="D208" s="44">
        <v>2988.9</v>
      </c>
    </row>
    <row r="209" spans="1:4" ht="12.75">
      <c r="A209" s="2">
        <v>3</v>
      </c>
      <c r="B209" s="18" t="s">
        <v>736</v>
      </c>
      <c r="C209" s="19">
        <v>2015</v>
      </c>
      <c r="D209" s="44">
        <v>923.73</v>
      </c>
    </row>
    <row r="210" spans="1:4" ht="12.75">
      <c r="A210" s="2">
        <v>4</v>
      </c>
      <c r="B210" s="18" t="s">
        <v>737</v>
      </c>
      <c r="C210" s="19">
        <v>2015</v>
      </c>
      <c r="D210" s="44">
        <v>322.26</v>
      </c>
    </row>
    <row r="211" spans="1:4" ht="12.75">
      <c r="A211" s="2">
        <v>5</v>
      </c>
      <c r="B211" s="18" t="s">
        <v>738</v>
      </c>
      <c r="C211" s="19">
        <v>2016</v>
      </c>
      <c r="D211" s="44" t="s">
        <v>739</v>
      </c>
    </row>
    <row r="212" spans="1:4" ht="12.75">
      <c r="A212" s="2">
        <v>6</v>
      </c>
      <c r="B212" s="18" t="s">
        <v>740</v>
      </c>
      <c r="C212" s="19">
        <v>2016</v>
      </c>
      <c r="D212" s="44" t="s">
        <v>741</v>
      </c>
    </row>
    <row r="213" spans="1:4" ht="12.75">
      <c r="A213" s="2">
        <v>7</v>
      </c>
      <c r="B213" s="18" t="s">
        <v>742</v>
      </c>
      <c r="C213" s="19">
        <v>2016</v>
      </c>
      <c r="D213" s="44">
        <v>550</v>
      </c>
    </row>
    <row r="214" spans="1:4" ht="12.75">
      <c r="A214" s="2">
        <v>8</v>
      </c>
      <c r="B214" s="18" t="s">
        <v>743</v>
      </c>
      <c r="C214" s="19">
        <v>2016</v>
      </c>
      <c r="D214" s="44">
        <v>448.99</v>
      </c>
    </row>
    <row r="215" spans="1:4" ht="12.75">
      <c r="A215" s="2">
        <v>9</v>
      </c>
      <c r="B215" s="18" t="s">
        <v>744</v>
      </c>
      <c r="C215" s="19">
        <v>2016</v>
      </c>
      <c r="D215" s="44" t="s">
        <v>745</v>
      </c>
    </row>
    <row r="216" spans="1:4" ht="12.75">
      <c r="A216" s="2">
        <v>10</v>
      </c>
      <c r="B216" s="18" t="s">
        <v>746</v>
      </c>
      <c r="C216" s="19">
        <v>2017</v>
      </c>
      <c r="D216" s="44">
        <v>2294.39</v>
      </c>
    </row>
    <row r="217" spans="1:4" ht="12.75">
      <c r="A217" s="50"/>
      <c r="B217" s="51" t="s">
        <v>0</v>
      </c>
      <c r="C217" s="50"/>
      <c r="D217" s="52">
        <f>SUM(D207:D216)</f>
        <v>13028.269999999999</v>
      </c>
    </row>
    <row r="218" spans="1:4" ht="14.25">
      <c r="A218" s="283" t="s">
        <v>75</v>
      </c>
      <c r="B218" s="283"/>
      <c r="C218" s="283"/>
      <c r="D218" s="283"/>
    </row>
    <row r="219" spans="1:4" ht="38.25">
      <c r="A219" s="130" t="s">
        <v>37</v>
      </c>
      <c r="B219" s="130" t="s">
        <v>76</v>
      </c>
      <c r="C219" s="130" t="s">
        <v>73</v>
      </c>
      <c r="D219" s="130" t="s">
        <v>74</v>
      </c>
    </row>
    <row r="220" spans="1:4" ht="12.75">
      <c r="A220" s="2">
        <v>1</v>
      </c>
      <c r="B220" s="18" t="s">
        <v>747</v>
      </c>
      <c r="C220" s="19">
        <v>2015</v>
      </c>
      <c r="D220" s="44">
        <v>974</v>
      </c>
    </row>
    <row r="221" spans="1:4" ht="12.75">
      <c r="A221" s="2">
        <v>2</v>
      </c>
      <c r="B221" s="18" t="s">
        <v>748</v>
      </c>
      <c r="C221" s="19">
        <v>2013</v>
      </c>
      <c r="D221" s="44">
        <v>1469.28</v>
      </c>
    </row>
    <row r="222" spans="1:4" ht="12.75">
      <c r="A222" s="16"/>
      <c r="C222" s="17"/>
      <c r="D222" s="26"/>
    </row>
    <row r="223" spans="1:4" ht="12.75">
      <c r="A223" s="16"/>
      <c r="C223" s="257" t="s">
        <v>772</v>
      </c>
      <c r="D223" s="258">
        <f>SUM(D51,D78,D102,D129,D144,D160,D167,D186,D202,D217)</f>
        <v>291949.43</v>
      </c>
    </row>
    <row r="224" spans="1:4" ht="12.75">
      <c r="A224" s="16"/>
      <c r="C224" s="257" t="s">
        <v>773</v>
      </c>
      <c r="D224" s="258">
        <f>SUM(D65,D113,D137,D152,D174,D195,D221)</f>
        <v>389762.49000000005</v>
      </c>
    </row>
    <row r="225" spans="1:4" ht="12.75">
      <c r="A225" s="16"/>
      <c r="C225" s="257" t="s">
        <v>774</v>
      </c>
      <c r="D225" s="258">
        <f>SUM(D70,D82)</f>
        <v>76850.93</v>
      </c>
    </row>
    <row r="226" spans="1:4" ht="12.75">
      <c r="A226" s="16"/>
      <c r="C226" s="17"/>
      <c r="D226" s="26"/>
    </row>
    <row r="227" spans="1:4" ht="12.75">
      <c r="A227" s="16"/>
      <c r="C227" s="17"/>
      <c r="D227" s="26"/>
    </row>
    <row r="228" spans="1:4" ht="12.75">
      <c r="A228" s="16"/>
      <c r="C228" s="17"/>
      <c r="D228" s="26"/>
    </row>
    <row r="229" spans="1:4" ht="12.75">
      <c r="A229" s="16"/>
      <c r="C229" s="17"/>
      <c r="D229" s="26"/>
    </row>
    <row r="230" spans="1:4" ht="12.75">
      <c r="A230" s="16"/>
      <c r="C230" s="17"/>
      <c r="D230" s="26"/>
    </row>
    <row r="231" spans="1:4" ht="12.75">
      <c r="A231" s="16"/>
      <c r="C231" s="17"/>
      <c r="D231" s="26"/>
    </row>
    <row r="232" spans="1:4" ht="12.75">
      <c r="A232" s="16"/>
      <c r="C232" s="17"/>
      <c r="D232" s="26"/>
    </row>
    <row r="233" spans="1:4" ht="12.75">
      <c r="A233" s="16"/>
      <c r="C233" s="17"/>
      <c r="D233" s="26"/>
    </row>
    <row r="234" spans="1:4" ht="12.75">
      <c r="A234" s="16"/>
      <c r="C234" s="17"/>
      <c r="D234" s="26"/>
    </row>
    <row r="235" spans="1:4" ht="12.75">
      <c r="A235" s="16"/>
      <c r="C235" s="17"/>
      <c r="D235" s="26"/>
    </row>
    <row r="236" spans="1:4" ht="12.75">
      <c r="A236" s="16"/>
      <c r="C236" s="17"/>
      <c r="D236" s="26"/>
    </row>
    <row r="237" spans="1:4" ht="12.75">
      <c r="A237" s="16"/>
      <c r="C237" s="17"/>
      <c r="D237" s="26"/>
    </row>
    <row r="238" spans="1:4" ht="12.75">
      <c r="A238" s="16"/>
      <c r="C238" s="17"/>
      <c r="D238" s="26"/>
    </row>
    <row r="239" spans="1:4" ht="12.75">
      <c r="A239" s="16"/>
      <c r="C239" s="17"/>
      <c r="D239" s="26"/>
    </row>
    <row r="240" spans="1:4" ht="12.75">
      <c r="A240" s="16"/>
      <c r="C240" s="17"/>
      <c r="D240" s="26"/>
    </row>
    <row r="241" spans="1:4" ht="12.75">
      <c r="A241" s="16"/>
      <c r="C241" s="17"/>
      <c r="D241" s="26"/>
    </row>
    <row r="242" spans="1:4" ht="12.75">
      <c r="A242" s="16"/>
      <c r="C242" s="17"/>
      <c r="D242" s="26"/>
    </row>
    <row r="243" spans="1:4" ht="12.75">
      <c r="A243" s="16"/>
      <c r="C243" s="17"/>
      <c r="D243" s="26"/>
    </row>
    <row r="244" spans="1:4" ht="12.75">
      <c r="A244" s="16"/>
      <c r="C244" s="17"/>
      <c r="D244" s="26"/>
    </row>
    <row r="245" spans="1:4" ht="12.75">
      <c r="A245" s="16"/>
      <c r="C245" s="17"/>
      <c r="D245" s="26"/>
    </row>
    <row r="246" spans="1:4" ht="12.75">
      <c r="A246" s="16"/>
      <c r="C246" s="17"/>
      <c r="D246" s="26"/>
    </row>
    <row r="247" spans="1:4" ht="12.75">
      <c r="A247" s="16"/>
      <c r="C247" s="17"/>
      <c r="D247" s="26"/>
    </row>
    <row r="248" spans="1:4" ht="12.75">
      <c r="A248" s="16"/>
      <c r="C248" s="17"/>
      <c r="D248" s="26"/>
    </row>
    <row r="249" spans="1:4" ht="12.75">
      <c r="A249" s="16"/>
      <c r="C249" s="17"/>
      <c r="D249" s="26"/>
    </row>
    <row r="250" spans="1:4" ht="12.75">
      <c r="A250" s="16"/>
      <c r="C250" s="17"/>
      <c r="D250" s="26"/>
    </row>
    <row r="251" spans="1:4" ht="12.75">
      <c r="A251" s="16"/>
      <c r="C251" s="17"/>
      <c r="D251" s="26"/>
    </row>
    <row r="252" spans="1:4" ht="12.75">
      <c r="A252" s="16"/>
      <c r="C252" s="17"/>
      <c r="D252" s="26"/>
    </row>
    <row r="253" spans="1:4" ht="12.75">
      <c r="A253" s="16"/>
      <c r="C253" s="17"/>
      <c r="D253" s="26"/>
    </row>
    <row r="254" spans="1:4" ht="12.75">
      <c r="A254" s="16"/>
      <c r="C254" s="17"/>
      <c r="D254" s="26"/>
    </row>
    <row r="255" spans="1:4" ht="12.75">
      <c r="A255" s="16"/>
      <c r="C255" s="17"/>
      <c r="D255" s="26"/>
    </row>
    <row r="256" spans="1:4" ht="12.75">
      <c r="A256" s="16"/>
      <c r="C256" s="17"/>
      <c r="D256" s="26"/>
    </row>
    <row r="257" spans="1:4" ht="12.75">
      <c r="A257" s="16"/>
      <c r="C257" s="17"/>
      <c r="D257" s="26"/>
    </row>
    <row r="258" spans="1:4" ht="12.75">
      <c r="A258" s="16"/>
      <c r="C258" s="17"/>
      <c r="D258" s="26"/>
    </row>
    <row r="259" spans="1:4" ht="12.75">
      <c r="A259" s="16"/>
      <c r="C259" s="17"/>
      <c r="D259" s="26"/>
    </row>
    <row r="260" spans="1:4" ht="12.75">
      <c r="A260" s="16"/>
      <c r="C260" s="17"/>
      <c r="D260" s="26"/>
    </row>
    <row r="261" spans="1:4" ht="12.75">
      <c r="A261" s="16"/>
      <c r="C261" s="17"/>
      <c r="D261" s="26"/>
    </row>
    <row r="262" spans="1:4" ht="12.75">
      <c r="A262" s="16"/>
      <c r="C262" s="17"/>
      <c r="D262" s="26"/>
    </row>
    <row r="263" spans="1:4" ht="12.75">
      <c r="A263" s="16"/>
      <c r="C263" s="17"/>
      <c r="D263" s="26"/>
    </row>
    <row r="264" spans="1:4" ht="12.75">
      <c r="A264" s="16"/>
      <c r="C264" s="17"/>
      <c r="D264" s="26"/>
    </row>
    <row r="265" spans="1:4" ht="12.75">
      <c r="A265" s="16"/>
      <c r="C265" s="17"/>
      <c r="D265" s="26"/>
    </row>
    <row r="266" spans="1:4" ht="12.75">
      <c r="A266" s="16"/>
      <c r="C266" s="17"/>
      <c r="D266" s="26"/>
    </row>
    <row r="267" spans="1:4" ht="12.75">
      <c r="A267" s="16"/>
      <c r="C267" s="17"/>
      <c r="D267" s="26"/>
    </row>
    <row r="268" spans="1:4" ht="12.75">
      <c r="A268" s="16"/>
      <c r="C268" s="17"/>
      <c r="D268" s="26"/>
    </row>
    <row r="269" spans="1:4" ht="12.75">
      <c r="A269" s="16"/>
      <c r="C269" s="17"/>
      <c r="D269" s="26"/>
    </row>
    <row r="270" spans="1:4" ht="12.75">
      <c r="A270" s="16"/>
      <c r="C270" s="17"/>
      <c r="D270" s="26"/>
    </row>
    <row r="271" spans="1:4" ht="12.75">
      <c r="A271" s="16"/>
      <c r="C271" s="17"/>
      <c r="D271" s="26"/>
    </row>
    <row r="272" spans="1:4" ht="12.75">
      <c r="A272" s="16"/>
      <c r="C272" s="17"/>
      <c r="D272" s="26"/>
    </row>
    <row r="273" spans="1:4" ht="12.75">
      <c r="A273" s="16"/>
      <c r="C273" s="17"/>
      <c r="D273" s="26"/>
    </row>
    <row r="274" spans="1:4" ht="12.75">
      <c r="A274" s="16"/>
      <c r="C274" s="17"/>
      <c r="D274" s="26"/>
    </row>
    <row r="275" spans="1:4" ht="12.75">
      <c r="A275" s="16"/>
      <c r="C275" s="17"/>
      <c r="D275" s="26"/>
    </row>
    <row r="276" spans="1:4" ht="12.75">
      <c r="A276" s="16"/>
      <c r="C276" s="17"/>
      <c r="D276" s="26"/>
    </row>
    <row r="277" spans="1:4" ht="12.75">
      <c r="A277" s="16"/>
      <c r="C277" s="17"/>
      <c r="D277" s="26"/>
    </row>
    <row r="278" spans="1:4" ht="12.75">
      <c r="A278" s="16"/>
      <c r="C278" s="17"/>
      <c r="D278" s="26"/>
    </row>
    <row r="279" spans="1:4" ht="12.75">
      <c r="A279" s="16"/>
      <c r="C279" s="17"/>
      <c r="D279" s="26"/>
    </row>
    <row r="280" spans="1:4" ht="12.75">
      <c r="A280" s="16"/>
      <c r="C280" s="17"/>
      <c r="D280" s="26"/>
    </row>
    <row r="281" spans="1:4" ht="12.75">
      <c r="A281" s="16"/>
      <c r="C281" s="17"/>
      <c r="D281" s="26"/>
    </row>
    <row r="282" spans="1:4" ht="12.75">
      <c r="A282" s="16"/>
      <c r="C282" s="17"/>
      <c r="D282" s="26"/>
    </row>
    <row r="283" spans="1:4" ht="12.75">
      <c r="A283" s="16"/>
      <c r="C283" s="17"/>
      <c r="D283" s="26"/>
    </row>
    <row r="284" spans="1:4" ht="12.75">
      <c r="A284" s="16"/>
      <c r="C284" s="17"/>
      <c r="D284" s="26"/>
    </row>
    <row r="285" spans="1:4" ht="12.75">
      <c r="A285" s="16"/>
      <c r="C285" s="17"/>
      <c r="D285" s="26"/>
    </row>
    <row r="286" spans="1:4" ht="12.75">
      <c r="A286" s="16"/>
      <c r="C286" s="17"/>
      <c r="D286" s="26"/>
    </row>
    <row r="287" spans="1:4" ht="12.75">
      <c r="A287" s="16"/>
      <c r="C287" s="17"/>
      <c r="D287" s="26"/>
    </row>
    <row r="288" spans="1:4" ht="12.75">
      <c r="A288" s="16"/>
      <c r="C288" s="17"/>
      <c r="D288" s="26"/>
    </row>
    <row r="289" spans="1:4" ht="12.75">
      <c r="A289" s="16"/>
      <c r="C289" s="17"/>
      <c r="D289" s="26"/>
    </row>
    <row r="290" spans="1:4" ht="12.75">
      <c r="A290" s="16"/>
      <c r="C290" s="17"/>
      <c r="D290" s="26"/>
    </row>
    <row r="291" spans="1:4" ht="12.75">
      <c r="A291" s="16"/>
      <c r="C291" s="17"/>
      <c r="D291" s="26"/>
    </row>
    <row r="292" spans="1:4" ht="12.75">
      <c r="A292" s="16"/>
      <c r="C292" s="17"/>
      <c r="D292" s="26"/>
    </row>
    <row r="293" spans="1:4" ht="12.75">
      <c r="A293" s="16"/>
      <c r="C293" s="17"/>
      <c r="D293" s="26"/>
    </row>
    <row r="294" spans="1:4" ht="12.75">
      <c r="A294" s="16"/>
      <c r="C294" s="17"/>
      <c r="D294" s="26"/>
    </row>
    <row r="295" spans="1:4" ht="12.75">
      <c r="A295" s="16"/>
      <c r="C295" s="17"/>
      <c r="D295" s="26"/>
    </row>
    <row r="296" spans="1:4" ht="12.75">
      <c r="A296" s="16"/>
      <c r="C296" s="17"/>
      <c r="D296" s="26"/>
    </row>
    <row r="297" spans="1:4" ht="12.75">
      <c r="A297" s="16"/>
      <c r="C297" s="17"/>
      <c r="D297" s="26"/>
    </row>
    <row r="298" spans="1:4" ht="12.75">
      <c r="A298" s="16"/>
      <c r="C298" s="17"/>
      <c r="D298" s="26"/>
    </row>
    <row r="299" spans="1:4" ht="12.75">
      <c r="A299" s="16"/>
      <c r="C299" s="17"/>
      <c r="D299" s="26"/>
    </row>
    <row r="300" spans="1:4" ht="12.75">
      <c r="A300" s="16"/>
      <c r="C300" s="17"/>
      <c r="D300" s="26"/>
    </row>
    <row r="301" spans="1:4" ht="12.75">
      <c r="A301" s="16"/>
      <c r="C301" s="17"/>
      <c r="D301" s="26"/>
    </row>
    <row r="302" spans="1:4" ht="12.75">
      <c r="A302" s="16"/>
      <c r="C302" s="17"/>
      <c r="D302" s="26"/>
    </row>
    <row r="303" spans="1:4" ht="12.75">
      <c r="A303" s="16"/>
      <c r="C303" s="17"/>
      <c r="D303" s="26"/>
    </row>
    <row r="304" spans="1:4" ht="12.75">
      <c r="A304" s="16"/>
      <c r="C304" s="17"/>
      <c r="D304" s="26"/>
    </row>
    <row r="305" spans="1:4" ht="12.75">
      <c r="A305" s="16"/>
      <c r="C305" s="17"/>
      <c r="D305" s="26"/>
    </row>
    <row r="306" spans="1:4" ht="12.75">
      <c r="A306" s="16"/>
      <c r="C306" s="17"/>
      <c r="D306" s="26"/>
    </row>
    <row r="307" spans="1:4" ht="12.75">
      <c r="A307" s="16"/>
      <c r="C307" s="17"/>
      <c r="D307" s="26"/>
    </row>
    <row r="308" spans="1:4" ht="12.75">
      <c r="A308" s="16"/>
      <c r="C308" s="17"/>
      <c r="D308" s="26"/>
    </row>
    <row r="309" spans="1:4" ht="12.75">
      <c r="A309" s="16"/>
      <c r="C309" s="17"/>
      <c r="D309" s="26"/>
    </row>
    <row r="310" spans="1:4" ht="12.75">
      <c r="A310" s="16"/>
      <c r="C310" s="17"/>
      <c r="D310" s="26"/>
    </row>
    <row r="311" spans="1:4" ht="12.75">
      <c r="A311" s="16"/>
      <c r="C311" s="17"/>
      <c r="D311" s="26"/>
    </row>
    <row r="312" spans="1:4" ht="12.75">
      <c r="A312" s="16"/>
      <c r="C312" s="17"/>
      <c r="D312" s="26"/>
    </row>
    <row r="313" spans="1:4" ht="12.75">
      <c r="A313" s="16"/>
      <c r="C313" s="17"/>
      <c r="D313" s="26"/>
    </row>
    <row r="314" spans="1:4" ht="12.75">
      <c r="A314" s="16"/>
      <c r="C314" s="17"/>
      <c r="D314" s="26"/>
    </row>
    <row r="315" spans="1:4" ht="12.75">
      <c r="A315" s="16"/>
      <c r="C315" s="17"/>
      <c r="D315" s="26"/>
    </row>
    <row r="316" spans="1:4" ht="12.75">
      <c r="A316" s="16"/>
      <c r="C316" s="17"/>
      <c r="D316" s="26"/>
    </row>
    <row r="317" spans="1:4" ht="12.75">
      <c r="A317" s="16"/>
      <c r="C317" s="17"/>
      <c r="D317" s="26"/>
    </row>
    <row r="318" spans="1:4" ht="12.75">
      <c r="A318" s="16"/>
      <c r="C318" s="17"/>
      <c r="D318" s="26"/>
    </row>
    <row r="319" spans="1:4" ht="12.75">
      <c r="A319" s="16"/>
      <c r="C319" s="17"/>
      <c r="D319" s="26"/>
    </row>
    <row r="320" spans="1:4" ht="12.75">
      <c r="A320" s="16"/>
      <c r="C320" s="17"/>
      <c r="D320" s="26"/>
    </row>
    <row r="321" spans="1:4" ht="12.75">
      <c r="A321" s="16"/>
      <c r="C321" s="17"/>
      <c r="D321" s="26"/>
    </row>
    <row r="322" spans="1:4" ht="12.75">
      <c r="A322" s="16"/>
      <c r="C322" s="17"/>
      <c r="D322" s="26"/>
    </row>
    <row r="323" spans="1:4" ht="12.75">
      <c r="A323" s="16"/>
      <c r="C323" s="17"/>
      <c r="D323" s="26"/>
    </row>
    <row r="324" spans="1:4" ht="12.75">
      <c r="A324" s="16"/>
      <c r="C324" s="17"/>
      <c r="D324" s="26"/>
    </row>
    <row r="325" spans="1:4" ht="12.75">
      <c r="A325" s="16"/>
      <c r="C325" s="17"/>
      <c r="D325" s="26"/>
    </row>
    <row r="326" spans="1:4" ht="12.75">
      <c r="A326" s="16"/>
      <c r="C326" s="17"/>
      <c r="D326" s="26"/>
    </row>
    <row r="327" spans="1:4" ht="12.75">
      <c r="A327" s="16"/>
      <c r="C327" s="17"/>
      <c r="D327" s="26"/>
    </row>
    <row r="328" spans="1:4" ht="12.75">
      <c r="A328" s="16"/>
      <c r="C328" s="17"/>
      <c r="D328" s="26"/>
    </row>
    <row r="329" spans="1:4" ht="12.75">
      <c r="A329" s="16"/>
      <c r="C329" s="17"/>
      <c r="D329" s="26"/>
    </row>
    <row r="330" spans="1:4" ht="12.75">
      <c r="A330" s="16"/>
      <c r="C330" s="17"/>
      <c r="D330" s="26"/>
    </row>
    <row r="331" spans="1:4" ht="12.75">
      <c r="A331" s="16"/>
      <c r="C331" s="17"/>
      <c r="D331" s="26"/>
    </row>
    <row r="332" spans="1:4" ht="12.75">
      <c r="A332" s="16"/>
      <c r="C332" s="17"/>
      <c r="D332" s="26"/>
    </row>
    <row r="333" spans="1:4" ht="12.75">
      <c r="A333" s="16"/>
      <c r="C333" s="17"/>
      <c r="D333" s="26"/>
    </row>
    <row r="334" spans="1:4" ht="12.75">
      <c r="A334" s="16"/>
      <c r="C334" s="17"/>
      <c r="D334" s="26"/>
    </row>
    <row r="335" spans="1:4" ht="12.75">
      <c r="A335" s="16"/>
      <c r="C335" s="17"/>
      <c r="D335" s="26"/>
    </row>
    <row r="336" spans="1:4" ht="12.75">
      <c r="A336" s="16"/>
      <c r="C336" s="17"/>
      <c r="D336" s="26"/>
    </row>
    <row r="337" spans="1:4" ht="12.75">
      <c r="A337" s="16"/>
      <c r="C337" s="17"/>
      <c r="D337" s="26"/>
    </row>
    <row r="338" spans="1:4" ht="12.75">
      <c r="A338" s="16"/>
      <c r="C338" s="17"/>
      <c r="D338" s="26"/>
    </row>
    <row r="339" spans="1:4" ht="12.75">
      <c r="A339" s="16"/>
      <c r="C339" s="17"/>
      <c r="D339" s="26"/>
    </row>
    <row r="340" spans="1:4" ht="12.75">
      <c r="A340" s="16"/>
      <c r="C340" s="17"/>
      <c r="D340" s="26"/>
    </row>
    <row r="341" spans="1:4" ht="12.75">
      <c r="A341" s="16"/>
      <c r="C341" s="17"/>
      <c r="D341" s="26"/>
    </row>
    <row r="342" spans="1:4" ht="12.75">
      <c r="A342" s="16"/>
      <c r="C342" s="17"/>
      <c r="D342" s="26"/>
    </row>
    <row r="343" spans="1:4" ht="12.75">
      <c r="A343" s="16"/>
      <c r="C343" s="17"/>
      <c r="D343" s="26"/>
    </row>
    <row r="344" spans="1:4" ht="12.75">
      <c r="A344" s="16"/>
      <c r="C344" s="17"/>
      <c r="D344" s="26"/>
    </row>
    <row r="345" spans="1:4" ht="12.75">
      <c r="A345" s="16"/>
      <c r="C345" s="17"/>
      <c r="D345" s="26"/>
    </row>
    <row r="346" spans="1:4" ht="12.75">
      <c r="A346" s="16"/>
      <c r="C346" s="17"/>
      <c r="D346" s="26"/>
    </row>
    <row r="347" spans="1:4" ht="12.75">
      <c r="A347" s="16"/>
      <c r="C347" s="17"/>
      <c r="D347" s="26"/>
    </row>
    <row r="348" spans="1:4" ht="12.75">
      <c r="A348" s="16"/>
      <c r="C348" s="17"/>
      <c r="D348" s="26"/>
    </row>
    <row r="349" spans="1:4" ht="12.75">
      <c r="A349" s="16"/>
      <c r="C349" s="17"/>
      <c r="D349" s="26"/>
    </row>
    <row r="350" spans="1:4" ht="12.75">
      <c r="A350" s="16"/>
      <c r="C350" s="17"/>
      <c r="D350" s="26"/>
    </row>
    <row r="351" spans="1:4" ht="12.75">
      <c r="A351" s="16"/>
      <c r="C351" s="17"/>
      <c r="D351" s="26"/>
    </row>
    <row r="352" spans="1:4" ht="12.75">
      <c r="A352" s="16"/>
      <c r="C352" s="17"/>
      <c r="D352" s="26"/>
    </row>
    <row r="353" spans="1:4" ht="12.75">
      <c r="A353" s="16"/>
      <c r="C353" s="17"/>
      <c r="D353" s="26"/>
    </row>
    <row r="354" spans="1:4" ht="12.75">
      <c r="A354" s="16"/>
      <c r="C354" s="17"/>
      <c r="D354" s="26"/>
    </row>
    <row r="355" spans="1:4" ht="12.75">
      <c r="A355" s="16"/>
      <c r="C355" s="17"/>
      <c r="D355" s="26"/>
    </row>
    <row r="356" spans="1:4" ht="12.75">
      <c r="A356" s="16"/>
      <c r="C356" s="17"/>
      <c r="D356" s="26"/>
    </row>
    <row r="357" spans="1:4" ht="12.75">
      <c r="A357" s="16"/>
      <c r="C357" s="17"/>
      <c r="D357" s="26"/>
    </row>
    <row r="358" spans="1:4" ht="12.75">
      <c r="A358" s="16"/>
      <c r="C358" s="17"/>
      <c r="D358" s="26"/>
    </row>
    <row r="359" spans="1:4" ht="12.75">
      <c r="A359" s="16"/>
      <c r="C359" s="17"/>
      <c r="D359" s="26"/>
    </row>
    <row r="360" spans="1:4" ht="12.75">
      <c r="A360" s="16"/>
      <c r="C360" s="17"/>
      <c r="D360" s="26"/>
    </row>
    <row r="361" spans="1:4" ht="12.75">
      <c r="A361" s="16"/>
      <c r="C361" s="17"/>
      <c r="D361" s="26"/>
    </row>
    <row r="362" spans="1:4" ht="12.75">
      <c r="A362" s="16"/>
      <c r="C362" s="17"/>
      <c r="D362" s="26"/>
    </row>
    <row r="363" spans="1:4" ht="12.75">
      <c r="A363" s="16"/>
      <c r="C363" s="17"/>
      <c r="D363" s="26"/>
    </row>
    <row r="364" spans="1:4" ht="12.75">
      <c r="A364" s="16"/>
      <c r="C364" s="17"/>
      <c r="D364" s="26"/>
    </row>
    <row r="365" spans="1:4" ht="12.75">
      <c r="A365" s="16"/>
      <c r="C365" s="17"/>
      <c r="D365" s="26"/>
    </row>
    <row r="366" spans="1:4" ht="12.75">
      <c r="A366" s="16"/>
      <c r="C366" s="17"/>
      <c r="D366" s="26"/>
    </row>
    <row r="367" spans="1:4" ht="12.75">
      <c r="A367" s="16"/>
      <c r="C367" s="17"/>
      <c r="D367" s="26"/>
    </row>
    <row r="368" spans="1:4" ht="12.75">
      <c r="A368" s="16"/>
      <c r="C368" s="17"/>
      <c r="D368" s="26"/>
    </row>
    <row r="369" spans="1:4" ht="12.75">
      <c r="A369" s="16"/>
      <c r="C369" s="17"/>
      <c r="D369" s="26"/>
    </row>
    <row r="370" spans="1:4" ht="12.75">
      <c r="A370" s="16"/>
      <c r="C370" s="17"/>
      <c r="D370" s="26"/>
    </row>
    <row r="371" spans="1:4" ht="12.75">
      <c r="A371" s="16"/>
      <c r="C371" s="17"/>
      <c r="D371" s="26"/>
    </row>
    <row r="372" spans="1:4" ht="12.75">
      <c r="A372" s="16"/>
      <c r="C372" s="17"/>
      <c r="D372" s="26"/>
    </row>
    <row r="373" spans="1:4" ht="12.75">
      <c r="A373" s="16"/>
      <c r="C373" s="17"/>
      <c r="D373" s="26"/>
    </row>
    <row r="374" spans="1:4" ht="12.75">
      <c r="A374" s="16"/>
      <c r="C374" s="17"/>
      <c r="D374" s="26"/>
    </row>
    <row r="375" spans="1:4" ht="12.75">
      <c r="A375" s="16"/>
      <c r="C375" s="17"/>
      <c r="D375" s="26"/>
    </row>
    <row r="376" spans="1:4" ht="12.75">
      <c r="A376" s="16"/>
      <c r="C376" s="17"/>
      <c r="D376" s="26"/>
    </row>
    <row r="377" spans="1:4" ht="12.75">
      <c r="A377" s="16"/>
      <c r="C377" s="17"/>
      <c r="D377" s="26"/>
    </row>
    <row r="378" spans="1:4" ht="12.75">
      <c r="A378" s="16"/>
      <c r="C378" s="17"/>
      <c r="D378" s="26"/>
    </row>
    <row r="379" spans="1:4" ht="12.75">
      <c r="A379" s="16"/>
      <c r="C379" s="17"/>
      <c r="D379" s="26"/>
    </row>
    <row r="380" spans="1:4" ht="12.75">
      <c r="A380" s="16"/>
      <c r="C380" s="17"/>
      <c r="D380" s="26"/>
    </row>
    <row r="381" spans="1:4" ht="12.75">
      <c r="A381" s="16"/>
      <c r="C381" s="17"/>
      <c r="D381" s="26"/>
    </row>
    <row r="382" spans="1:4" ht="12.75">
      <c r="A382" s="16"/>
      <c r="C382" s="17"/>
      <c r="D382" s="26"/>
    </row>
    <row r="383" spans="1:4" ht="12.75">
      <c r="A383" s="16"/>
      <c r="C383" s="17"/>
      <c r="D383" s="26"/>
    </row>
    <row r="384" spans="1:4" ht="12.75">
      <c r="A384" s="16"/>
      <c r="C384" s="17"/>
      <c r="D384" s="26"/>
    </row>
    <row r="385" spans="1:4" ht="12.75">
      <c r="A385" s="16"/>
      <c r="C385" s="17"/>
      <c r="D385" s="26"/>
    </row>
    <row r="386" spans="1:4" ht="12.75">
      <c r="A386" s="16"/>
      <c r="C386" s="17"/>
      <c r="D386" s="26"/>
    </row>
    <row r="387" spans="1:4" ht="12.75">
      <c r="A387" s="16"/>
      <c r="C387" s="17"/>
      <c r="D387" s="26"/>
    </row>
    <row r="388" spans="1:4" ht="12.75">
      <c r="A388" s="16"/>
      <c r="C388" s="17"/>
      <c r="D388" s="26"/>
    </row>
    <row r="389" spans="1:4" ht="12.75">
      <c r="A389" s="16"/>
      <c r="C389" s="17"/>
      <c r="D389" s="26"/>
    </row>
    <row r="390" spans="1:4" ht="12.75">
      <c r="A390" s="16"/>
      <c r="C390" s="17"/>
      <c r="D390" s="26"/>
    </row>
    <row r="391" spans="1:4" ht="12.75">
      <c r="A391" s="16"/>
      <c r="C391" s="17"/>
      <c r="D391" s="26"/>
    </row>
    <row r="392" spans="1:4" ht="12.75">
      <c r="A392" s="16"/>
      <c r="C392" s="17"/>
      <c r="D392" s="26"/>
    </row>
    <row r="393" spans="1:4" ht="12.75">
      <c r="A393" s="16"/>
      <c r="C393" s="17"/>
      <c r="D393" s="26"/>
    </row>
    <row r="394" spans="1:4" ht="12.75">
      <c r="A394" s="16"/>
      <c r="C394" s="17"/>
      <c r="D394" s="26"/>
    </row>
    <row r="395" spans="1:4" ht="12.75">
      <c r="A395" s="16"/>
      <c r="C395" s="17"/>
      <c r="D395" s="26"/>
    </row>
    <row r="396" spans="1:4" ht="12.75">
      <c r="A396" s="16"/>
      <c r="C396" s="17"/>
      <c r="D396" s="26"/>
    </row>
    <row r="397" spans="1:4" ht="12.75">
      <c r="A397" s="16"/>
      <c r="C397" s="17"/>
      <c r="D397" s="26"/>
    </row>
    <row r="398" spans="1:4" ht="12.75">
      <c r="A398" s="16"/>
      <c r="C398" s="17"/>
      <c r="D398" s="26"/>
    </row>
    <row r="399" spans="1:4" ht="12.75">
      <c r="A399" s="16"/>
      <c r="C399" s="17"/>
      <c r="D399" s="26"/>
    </row>
    <row r="400" spans="1:4" ht="12.75">
      <c r="A400" s="16"/>
      <c r="C400" s="17"/>
      <c r="D400" s="26"/>
    </row>
    <row r="401" spans="1:4" ht="12.75">
      <c r="A401" s="16"/>
      <c r="C401" s="17"/>
      <c r="D401" s="26"/>
    </row>
    <row r="402" spans="1:4" ht="12.75">
      <c r="A402" s="16"/>
      <c r="C402" s="17"/>
      <c r="D402" s="26"/>
    </row>
    <row r="403" spans="1:4" ht="12.75">
      <c r="A403" s="16"/>
      <c r="C403" s="17"/>
      <c r="D403" s="26"/>
    </row>
    <row r="404" spans="1:4" ht="12.75">
      <c r="A404" s="16"/>
      <c r="C404" s="17"/>
      <c r="D404" s="26"/>
    </row>
    <row r="405" spans="1:4" ht="12.75">
      <c r="A405" s="16"/>
      <c r="C405" s="17"/>
      <c r="D405" s="26"/>
    </row>
    <row r="406" spans="1:4" ht="12.75">
      <c r="A406" s="16"/>
      <c r="C406" s="17"/>
      <c r="D406" s="26"/>
    </row>
    <row r="407" spans="1:4" ht="12.75">
      <c r="A407" s="16"/>
      <c r="C407" s="17"/>
      <c r="D407" s="26"/>
    </row>
    <row r="408" spans="1:4" ht="12.75">
      <c r="A408" s="16"/>
      <c r="C408" s="17"/>
      <c r="D408" s="26"/>
    </row>
    <row r="409" spans="1:4" ht="12.75">
      <c r="A409" s="16"/>
      <c r="C409" s="17"/>
      <c r="D409" s="26"/>
    </row>
    <row r="410" spans="1:4" ht="12.75">
      <c r="A410" s="16"/>
      <c r="C410" s="17"/>
      <c r="D410" s="26"/>
    </row>
    <row r="411" spans="1:4" ht="12.75">
      <c r="A411" s="16"/>
      <c r="C411" s="17"/>
      <c r="D411" s="26"/>
    </row>
    <row r="412" spans="1:4" ht="12.75">
      <c r="A412" s="16"/>
      <c r="C412" s="17"/>
      <c r="D412" s="26"/>
    </row>
    <row r="413" spans="1:4" ht="12.75">
      <c r="A413" s="16"/>
      <c r="C413" s="17"/>
      <c r="D413" s="26"/>
    </row>
    <row r="414" spans="1:4" ht="12.75">
      <c r="A414" s="16"/>
      <c r="C414" s="17"/>
      <c r="D414" s="26"/>
    </row>
    <row r="415" spans="1:4" ht="12.75">
      <c r="A415" s="16"/>
      <c r="C415" s="17"/>
      <c r="D415" s="26"/>
    </row>
    <row r="416" spans="1:4" ht="12.75">
      <c r="A416" s="16"/>
      <c r="C416" s="17"/>
      <c r="D416" s="26"/>
    </row>
    <row r="417" spans="1:4" ht="12.75">
      <c r="A417" s="16"/>
      <c r="C417" s="17"/>
      <c r="D417" s="26"/>
    </row>
    <row r="418" spans="1:4" ht="12.75">
      <c r="A418" s="16"/>
      <c r="C418" s="17"/>
      <c r="D418" s="26"/>
    </row>
    <row r="419" spans="1:4" ht="12.75">
      <c r="A419" s="16"/>
      <c r="C419" s="17"/>
      <c r="D419" s="26"/>
    </row>
    <row r="420" spans="1:4" ht="12.75">
      <c r="A420" s="16"/>
      <c r="C420" s="17"/>
      <c r="D420" s="26"/>
    </row>
    <row r="421" spans="1:4" ht="12.75">
      <c r="A421" s="16"/>
      <c r="C421" s="17"/>
      <c r="D421" s="26"/>
    </row>
    <row r="422" spans="1:4" ht="12.75">
      <c r="A422" s="16"/>
      <c r="C422" s="17"/>
      <c r="D422" s="26"/>
    </row>
    <row r="423" spans="1:4" ht="12.75">
      <c r="A423" s="16"/>
      <c r="C423" s="17"/>
      <c r="D423" s="26"/>
    </row>
    <row r="424" spans="1:4" ht="12.75">
      <c r="A424" s="16"/>
      <c r="C424" s="17"/>
      <c r="D424" s="26"/>
    </row>
    <row r="425" spans="1:4" ht="12.75">
      <c r="A425" s="16"/>
      <c r="C425" s="17"/>
      <c r="D425" s="26"/>
    </row>
    <row r="426" spans="1:4" ht="12.75">
      <c r="A426" s="16"/>
      <c r="C426" s="17"/>
      <c r="D426" s="26"/>
    </row>
    <row r="427" spans="1:4" ht="12.75">
      <c r="A427" s="16"/>
      <c r="C427" s="17"/>
      <c r="D427" s="26"/>
    </row>
    <row r="428" spans="1:4" ht="12.75">
      <c r="A428" s="16"/>
      <c r="C428" s="17"/>
      <c r="D428" s="26"/>
    </row>
    <row r="429" spans="1:4" ht="12.75">
      <c r="A429" s="16"/>
      <c r="C429" s="17"/>
      <c r="D429" s="26"/>
    </row>
    <row r="430" spans="1:4" ht="12.75">
      <c r="A430" s="16"/>
      <c r="C430" s="17"/>
      <c r="D430" s="26"/>
    </row>
    <row r="431" spans="1:4" ht="12.75">
      <c r="A431" s="16"/>
      <c r="C431" s="17"/>
      <c r="D431" s="26"/>
    </row>
    <row r="432" spans="1:4" ht="12.75">
      <c r="A432" s="16"/>
      <c r="C432" s="17"/>
      <c r="D432" s="26"/>
    </row>
    <row r="433" spans="1:4" ht="12.75">
      <c r="A433" s="16"/>
      <c r="C433" s="17"/>
      <c r="D433" s="26"/>
    </row>
    <row r="434" spans="1:4" ht="12.75">
      <c r="A434" s="16"/>
      <c r="C434" s="17"/>
      <c r="D434" s="26"/>
    </row>
    <row r="435" spans="1:4" ht="12.75">
      <c r="A435" s="16"/>
      <c r="C435" s="17"/>
      <c r="D435" s="26"/>
    </row>
    <row r="436" spans="1:4" ht="12.75">
      <c r="A436" s="16"/>
      <c r="C436" s="17"/>
      <c r="D436" s="26"/>
    </row>
    <row r="437" spans="1:4" ht="12.75">
      <c r="A437" s="16"/>
      <c r="C437" s="17"/>
      <c r="D437" s="26"/>
    </row>
    <row r="438" spans="1:4" ht="12.75">
      <c r="A438" s="16"/>
      <c r="C438" s="17"/>
      <c r="D438" s="26"/>
    </row>
    <row r="439" spans="1:4" ht="12.75">
      <c r="A439" s="16"/>
      <c r="C439" s="17"/>
      <c r="D439" s="26"/>
    </row>
    <row r="440" spans="1:4" ht="12.75">
      <c r="A440" s="16"/>
      <c r="C440" s="17"/>
      <c r="D440" s="26"/>
    </row>
    <row r="441" spans="1:4" ht="12.75">
      <c r="A441" s="16"/>
      <c r="C441" s="17"/>
      <c r="D441" s="26"/>
    </row>
    <row r="442" spans="1:4" ht="12.75">
      <c r="A442" s="16"/>
      <c r="C442" s="17"/>
      <c r="D442" s="26"/>
    </row>
    <row r="443" spans="1:4" ht="12.75">
      <c r="A443" s="16"/>
      <c r="C443" s="17"/>
      <c r="D443" s="26"/>
    </row>
    <row r="444" spans="1:4" ht="12.75">
      <c r="A444" s="16"/>
      <c r="C444" s="17"/>
      <c r="D444" s="26"/>
    </row>
    <row r="445" spans="1:4" ht="12.75">
      <c r="A445" s="16"/>
      <c r="C445" s="17"/>
      <c r="D445" s="26"/>
    </row>
    <row r="446" spans="1:4" ht="12.75">
      <c r="A446" s="16"/>
      <c r="C446" s="17"/>
      <c r="D446" s="26"/>
    </row>
    <row r="447" spans="1:4" ht="12.75">
      <c r="A447" s="16"/>
      <c r="C447" s="17"/>
      <c r="D447" s="26"/>
    </row>
    <row r="448" spans="1:4" ht="12.75">
      <c r="A448" s="16"/>
      <c r="C448" s="17"/>
      <c r="D448" s="26"/>
    </row>
    <row r="449" spans="1:4" ht="12.75">
      <c r="A449" s="16"/>
      <c r="C449" s="17"/>
      <c r="D449" s="26"/>
    </row>
    <row r="450" spans="1:4" ht="12.75">
      <c r="A450" s="16"/>
      <c r="C450" s="17"/>
      <c r="D450" s="26"/>
    </row>
    <row r="451" spans="1:4" ht="12.75">
      <c r="A451" s="16"/>
      <c r="C451" s="17"/>
      <c r="D451" s="26"/>
    </row>
    <row r="452" spans="1:4" ht="12.75">
      <c r="A452" s="16"/>
      <c r="C452" s="17"/>
      <c r="D452" s="26"/>
    </row>
  </sheetData>
  <sheetProtection/>
  <mergeCells count="29">
    <mergeCell ref="A176:D176"/>
    <mergeCell ref="A177:D177"/>
    <mergeCell ref="A187:D187"/>
    <mergeCell ref="A163:D163"/>
    <mergeCell ref="A218:D218"/>
    <mergeCell ref="A130:D130"/>
    <mergeCell ref="A140:D140"/>
    <mergeCell ref="A145:D145"/>
    <mergeCell ref="A197:D197"/>
    <mergeCell ref="A198:D198"/>
    <mergeCell ref="A204:D204"/>
    <mergeCell ref="A205:D205"/>
    <mergeCell ref="A168:D168"/>
    <mergeCell ref="A73:D73"/>
    <mergeCell ref="A116:D116"/>
    <mergeCell ref="A79:D79"/>
    <mergeCell ref="A154:D154"/>
    <mergeCell ref="A155:D155"/>
    <mergeCell ref="A162:D162"/>
    <mergeCell ref="A84:D84"/>
    <mergeCell ref="A85:D85"/>
    <mergeCell ref="A103:D103"/>
    <mergeCell ref="A139:D139"/>
    <mergeCell ref="A3:D3"/>
    <mergeCell ref="A115:D115"/>
    <mergeCell ref="A4:D4"/>
    <mergeCell ref="A52:D52"/>
    <mergeCell ref="A66:D66"/>
    <mergeCell ref="A72:D7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70" zoomScaleSheetLayoutView="70" zoomScalePageLayoutView="0" workbookViewId="0" topLeftCell="A1">
      <selection activeCell="P13" sqref="P13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4.00390625" style="3" customWidth="1"/>
    <col min="4" max="4" width="21.8515625" style="7" customWidth="1"/>
    <col min="5" max="5" width="10.8515625" style="3" customWidth="1"/>
    <col min="6" max="6" width="13.57421875" style="3" customWidth="1"/>
    <col min="7" max="7" width="12.00390625" style="3" customWidth="1"/>
    <col min="8" max="8" width="13.140625" style="3" customWidth="1"/>
    <col min="9" max="9" width="11.57421875" style="5" customWidth="1"/>
    <col min="10" max="10" width="10.8515625" style="5" customWidth="1"/>
    <col min="11" max="11" width="12.8515625" style="3" customWidth="1"/>
    <col min="12" max="12" width="6.00390625" style="21" customWidth="1"/>
    <col min="13" max="13" width="14.8515625" style="3" customWidth="1"/>
    <col min="14" max="14" width="9.140625" style="3" customWidth="1"/>
    <col min="15" max="15" width="11.421875" style="3" customWidth="1"/>
    <col min="16" max="16" width="12.57421875" style="3" customWidth="1"/>
    <col min="17" max="17" width="14.7109375" style="182" customWidth="1"/>
    <col min="18" max="21" width="15.00390625" style="3" customWidth="1"/>
    <col min="22" max="25" width="8.00390625" style="3" customWidth="1"/>
    <col min="26" max="16384" width="9.140625" style="3" customWidth="1"/>
  </cols>
  <sheetData>
    <row r="1" spans="1:9" ht="18">
      <c r="A1" s="4" t="s">
        <v>88</v>
      </c>
      <c r="I1" s="57"/>
    </row>
    <row r="2" spans="1:9" ht="23.25" customHeight="1" thickBot="1">
      <c r="A2" s="296" t="s">
        <v>20</v>
      </c>
      <c r="B2" s="296"/>
      <c r="C2" s="296"/>
      <c r="D2" s="296"/>
      <c r="E2" s="296"/>
      <c r="F2" s="296"/>
      <c r="G2" s="296"/>
      <c r="H2" s="296"/>
      <c r="I2" s="296"/>
    </row>
    <row r="3" spans="1:25" s="10" customFormat="1" ht="18" customHeight="1">
      <c r="A3" s="292" t="s">
        <v>21</v>
      </c>
      <c r="B3" s="289" t="s">
        <v>22</v>
      </c>
      <c r="C3" s="289" t="s">
        <v>23</v>
      </c>
      <c r="D3" s="289" t="s">
        <v>24</v>
      </c>
      <c r="E3" s="289" t="s">
        <v>25</v>
      </c>
      <c r="F3" s="289" t="s">
        <v>11</v>
      </c>
      <c r="G3" s="289" t="s">
        <v>61</v>
      </c>
      <c r="H3" s="289" t="s">
        <v>26</v>
      </c>
      <c r="I3" s="289" t="s">
        <v>12</v>
      </c>
      <c r="J3" s="289" t="s">
        <v>13</v>
      </c>
      <c r="K3" s="297" t="s">
        <v>14</v>
      </c>
      <c r="L3" s="303" t="s">
        <v>21</v>
      </c>
      <c r="M3" s="300" t="s">
        <v>62</v>
      </c>
      <c r="N3" s="289" t="s">
        <v>63</v>
      </c>
      <c r="O3" s="300" t="s">
        <v>16</v>
      </c>
      <c r="P3" s="300" t="s">
        <v>15</v>
      </c>
      <c r="Q3" s="303" t="s">
        <v>775</v>
      </c>
      <c r="R3" s="300" t="s">
        <v>64</v>
      </c>
      <c r="S3" s="300"/>
      <c r="T3" s="300" t="s">
        <v>65</v>
      </c>
      <c r="U3" s="300"/>
      <c r="V3" s="297" t="s">
        <v>70</v>
      </c>
      <c r="W3" s="305"/>
      <c r="X3" s="305"/>
      <c r="Y3" s="306"/>
    </row>
    <row r="4" spans="1:25" s="10" customFormat="1" ht="36.75" customHeight="1">
      <c r="A4" s="293"/>
      <c r="B4" s="290"/>
      <c r="C4" s="290"/>
      <c r="D4" s="290"/>
      <c r="E4" s="290"/>
      <c r="F4" s="290"/>
      <c r="G4" s="290"/>
      <c r="H4" s="290"/>
      <c r="I4" s="290"/>
      <c r="J4" s="290"/>
      <c r="K4" s="298"/>
      <c r="L4" s="274"/>
      <c r="M4" s="301"/>
      <c r="N4" s="290"/>
      <c r="O4" s="301"/>
      <c r="P4" s="301"/>
      <c r="Q4" s="274"/>
      <c r="R4" s="301"/>
      <c r="S4" s="301"/>
      <c r="T4" s="301"/>
      <c r="U4" s="301"/>
      <c r="V4" s="307"/>
      <c r="W4" s="308"/>
      <c r="X4" s="308"/>
      <c r="Y4" s="309"/>
    </row>
    <row r="5" spans="1:25" s="10" customFormat="1" ht="42" customHeight="1" thickBot="1">
      <c r="A5" s="294"/>
      <c r="B5" s="291"/>
      <c r="C5" s="291"/>
      <c r="D5" s="291"/>
      <c r="E5" s="291"/>
      <c r="F5" s="291"/>
      <c r="G5" s="291"/>
      <c r="H5" s="291"/>
      <c r="I5" s="291"/>
      <c r="J5" s="291"/>
      <c r="K5" s="299"/>
      <c r="L5" s="304"/>
      <c r="M5" s="302"/>
      <c r="N5" s="291"/>
      <c r="O5" s="302"/>
      <c r="P5" s="302"/>
      <c r="Q5" s="304"/>
      <c r="R5" s="62" t="s">
        <v>27</v>
      </c>
      <c r="S5" s="62" t="s">
        <v>28</v>
      </c>
      <c r="T5" s="62" t="s">
        <v>27</v>
      </c>
      <c r="U5" s="62" t="s">
        <v>28</v>
      </c>
      <c r="V5" s="63" t="s">
        <v>66</v>
      </c>
      <c r="W5" s="63" t="s">
        <v>67</v>
      </c>
      <c r="X5" s="63" t="s">
        <v>68</v>
      </c>
      <c r="Y5" s="63" t="s">
        <v>69</v>
      </c>
    </row>
    <row r="6" spans="1:25" ht="18.75" customHeight="1">
      <c r="A6" s="295" t="s">
        <v>84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58"/>
      <c r="M6" s="59"/>
      <c r="N6" s="59"/>
      <c r="O6" s="59"/>
      <c r="P6" s="59"/>
      <c r="Q6" s="236"/>
      <c r="R6" s="59"/>
      <c r="S6" s="59"/>
      <c r="T6" s="59"/>
      <c r="U6" s="59"/>
      <c r="V6" s="59"/>
      <c r="W6" s="59"/>
      <c r="X6" s="59"/>
      <c r="Y6" s="59"/>
    </row>
    <row r="7" spans="1:25" s="71" customFormat="1" ht="36.75" customHeight="1">
      <c r="A7" s="2">
        <v>1</v>
      </c>
      <c r="B7" s="2" t="s">
        <v>487</v>
      </c>
      <c r="C7" s="2" t="s">
        <v>488</v>
      </c>
      <c r="D7" s="2" t="s">
        <v>489</v>
      </c>
      <c r="E7" s="2" t="s">
        <v>490</v>
      </c>
      <c r="F7" s="2" t="s">
        <v>491</v>
      </c>
      <c r="G7" s="2">
        <v>4580</v>
      </c>
      <c r="H7" s="2">
        <v>2005</v>
      </c>
      <c r="I7" s="2" t="s">
        <v>520</v>
      </c>
      <c r="J7" s="45"/>
      <c r="K7" s="2"/>
      <c r="L7" s="69">
        <v>1</v>
      </c>
      <c r="M7" s="2"/>
      <c r="N7" s="2" t="s">
        <v>141</v>
      </c>
      <c r="O7" s="20"/>
      <c r="P7" s="20"/>
      <c r="Q7" s="209">
        <v>95600</v>
      </c>
      <c r="R7" s="24" t="s">
        <v>530</v>
      </c>
      <c r="S7" s="24" t="s">
        <v>531</v>
      </c>
      <c r="T7" s="24" t="s">
        <v>530</v>
      </c>
      <c r="U7" s="24" t="s">
        <v>531</v>
      </c>
      <c r="V7" s="24" t="s">
        <v>550</v>
      </c>
      <c r="W7" s="24" t="s">
        <v>550</v>
      </c>
      <c r="X7" s="24" t="s">
        <v>550</v>
      </c>
      <c r="Y7" s="24" t="s">
        <v>139</v>
      </c>
    </row>
    <row r="8" spans="1:25" s="71" customFormat="1" ht="36.75" customHeight="1">
      <c r="A8" s="2">
        <v>2</v>
      </c>
      <c r="B8" s="2" t="s">
        <v>492</v>
      </c>
      <c r="C8" s="2">
        <v>8</v>
      </c>
      <c r="D8" s="2">
        <v>11446</v>
      </c>
      <c r="E8" s="2" t="s">
        <v>493</v>
      </c>
      <c r="F8" s="2" t="s">
        <v>491</v>
      </c>
      <c r="G8" s="2">
        <v>6842</v>
      </c>
      <c r="H8" s="2">
        <v>1988</v>
      </c>
      <c r="I8" s="2" t="s">
        <v>521</v>
      </c>
      <c r="J8" s="2"/>
      <c r="K8" s="2"/>
      <c r="L8" s="69">
        <v>2</v>
      </c>
      <c r="M8" s="2"/>
      <c r="N8" s="2" t="s">
        <v>141</v>
      </c>
      <c r="O8" s="20"/>
      <c r="P8" s="20"/>
      <c r="Q8" s="237" t="s">
        <v>139</v>
      </c>
      <c r="R8" s="24" t="s">
        <v>532</v>
      </c>
      <c r="S8" s="24" t="s">
        <v>533</v>
      </c>
      <c r="T8" s="24"/>
      <c r="U8" s="24"/>
      <c r="V8" s="24" t="s">
        <v>550</v>
      </c>
      <c r="W8" s="24" t="s">
        <v>550</v>
      </c>
      <c r="X8" s="24" t="s">
        <v>139</v>
      </c>
      <c r="Y8" s="24" t="s">
        <v>139</v>
      </c>
    </row>
    <row r="9" spans="1:25" s="71" customFormat="1" ht="36.75" customHeight="1">
      <c r="A9" s="2">
        <v>3</v>
      </c>
      <c r="B9" s="2" t="s">
        <v>494</v>
      </c>
      <c r="C9" s="2">
        <v>3524</v>
      </c>
      <c r="D9" s="2" t="s">
        <v>495</v>
      </c>
      <c r="E9" s="2" t="s">
        <v>496</v>
      </c>
      <c r="F9" s="2" t="s">
        <v>491</v>
      </c>
      <c r="G9" s="2">
        <v>2417</v>
      </c>
      <c r="H9" s="2">
        <v>2001</v>
      </c>
      <c r="I9" s="2" t="s">
        <v>522</v>
      </c>
      <c r="J9" s="2"/>
      <c r="K9" s="2"/>
      <c r="L9" s="69">
        <v>3</v>
      </c>
      <c r="M9" s="2"/>
      <c r="N9" s="2" t="s">
        <v>141</v>
      </c>
      <c r="O9" s="20"/>
      <c r="P9" s="20"/>
      <c r="Q9" s="209">
        <v>25650</v>
      </c>
      <c r="R9" s="24" t="s">
        <v>534</v>
      </c>
      <c r="S9" s="24" t="s">
        <v>535</v>
      </c>
      <c r="T9" s="24" t="s">
        <v>534</v>
      </c>
      <c r="U9" s="24" t="s">
        <v>535</v>
      </c>
      <c r="V9" s="24" t="s">
        <v>550</v>
      </c>
      <c r="W9" s="24" t="s">
        <v>550</v>
      </c>
      <c r="X9" s="24" t="s">
        <v>550</v>
      </c>
      <c r="Y9" s="24" t="s">
        <v>139</v>
      </c>
    </row>
    <row r="10" spans="1:25" s="71" customFormat="1" ht="36.75" customHeight="1">
      <c r="A10" s="2">
        <v>4</v>
      </c>
      <c r="B10" s="2" t="s">
        <v>497</v>
      </c>
      <c r="C10" s="2" t="s">
        <v>498</v>
      </c>
      <c r="D10" s="2" t="s">
        <v>499</v>
      </c>
      <c r="E10" s="2" t="s">
        <v>500</v>
      </c>
      <c r="F10" s="2" t="s">
        <v>501</v>
      </c>
      <c r="G10" s="2">
        <v>1896</v>
      </c>
      <c r="H10" s="2">
        <v>2007</v>
      </c>
      <c r="I10" s="2" t="s">
        <v>523</v>
      </c>
      <c r="J10" s="45"/>
      <c r="K10" s="2"/>
      <c r="L10" s="69">
        <v>4</v>
      </c>
      <c r="M10" s="2"/>
      <c r="N10" s="2" t="s">
        <v>141</v>
      </c>
      <c r="O10" s="69">
        <v>219728</v>
      </c>
      <c r="P10" s="69"/>
      <c r="Q10" s="209">
        <v>19100</v>
      </c>
      <c r="R10" s="24" t="s">
        <v>536</v>
      </c>
      <c r="S10" s="24" t="s">
        <v>537</v>
      </c>
      <c r="T10" s="24" t="s">
        <v>536</v>
      </c>
      <c r="U10" s="24" t="s">
        <v>537</v>
      </c>
      <c r="V10" s="24" t="s">
        <v>550</v>
      </c>
      <c r="W10" s="24" t="s">
        <v>550</v>
      </c>
      <c r="X10" s="24" t="s">
        <v>550</v>
      </c>
      <c r="Y10" s="24" t="s">
        <v>139</v>
      </c>
    </row>
    <row r="11" spans="1:25" s="71" customFormat="1" ht="36.75" customHeight="1">
      <c r="A11" s="2">
        <v>5</v>
      </c>
      <c r="B11" s="2" t="s">
        <v>502</v>
      </c>
      <c r="C11" s="2" t="s">
        <v>503</v>
      </c>
      <c r="D11" s="2" t="s">
        <v>504</v>
      </c>
      <c r="E11" s="2" t="s">
        <v>505</v>
      </c>
      <c r="F11" s="2" t="s">
        <v>491</v>
      </c>
      <c r="G11" s="2">
        <v>2402</v>
      </c>
      <c r="H11" s="2">
        <v>2006</v>
      </c>
      <c r="I11" s="2" t="s">
        <v>524</v>
      </c>
      <c r="J11" s="2"/>
      <c r="K11" s="2"/>
      <c r="L11" s="69">
        <v>5</v>
      </c>
      <c r="M11" s="2"/>
      <c r="N11" s="2" t="s">
        <v>141</v>
      </c>
      <c r="O11" s="20"/>
      <c r="P11" s="20"/>
      <c r="Q11" s="209">
        <v>17100</v>
      </c>
      <c r="R11" s="24" t="s">
        <v>538</v>
      </c>
      <c r="S11" s="24" t="s">
        <v>539</v>
      </c>
      <c r="T11" s="24" t="s">
        <v>538</v>
      </c>
      <c r="U11" s="24" t="s">
        <v>539</v>
      </c>
      <c r="V11" s="24" t="s">
        <v>550</v>
      </c>
      <c r="W11" s="24" t="s">
        <v>550</v>
      </c>
      <c r="X11" s="24" t="s">
        <v>550</v>
      </c>
      <c r="Y11" s="24" t="s">
        <v>139</v>
      </c>
    </row>
    <row r="12" spans="1:25" s="71" customFormat="1" ht="36.75" customHeight="1">
      <c r="A12" s="2">
        <v>6</v>
      </c>
      <c r="B12" s="2" t="s">
        <v>502</v>
      </c>
      <c r="C12" s="2" t="s">
        <v>506</v>
      </c>
      <c r="D12" s="2" t="s">
        <v>504</v>
      </c>
      <c r="E12" s="2" t="s">
        <v>507</v>
      </c>
      <c r="F12" s="2" t="s">
        <v>491</v>
      </c>
      <c r="G12" s="2">
        <v>2402</v>
      </c>
      <c r="H12" s="2">
        <v>2005</v>
      </c>
      <c r="I12" s="2" t="s">
        <v>525</v>
      </c>
      <c r="J12" s="2"/>
      <c r="K12" s="2"/>
      <c r="L12" s="69">
        <v>6</v>
      </c>
      <c r="M12" s="2"/>
      <c r="N12" s="2" t="s">
        <v>141</v>
      </c>
      <c r="O12" s="20"/>
      <c r="P12" s="20"/>
      <c r="Q12" s="209">
        <v>28300</v>
      </c>
      <c r="R12" s="24" t="s">
        <v>540</v>
      </c>
      <c r="S12" s="24" t="s">
        <v>541</v>
      </c>
      <c r="T12" s="24" t="s">
        <v>540</v>
      </c>
      <c r="U12" s="24" t="s">
        <v>541</v>
      </c>
      <c r="V12" s="24" t="s">
        <v>550</v>
      </c>
      <c r="W12" s="24" t="s">
        <v>550</v>
      </c>
      <c r="X12" s="24" t="s">
        <v>550</v>
      </c>
      <c r="Y12" s="24" t="s">
        <v>139</v>
      </c>
    </row>
    <row r="13" spans="1:25" s="71" customFormat="1" ht="36.75" customHeight="1">
      <c r="A13" s="2">
        <v>7</v>
      </c>
      <c r="B13" s="2" t="s">
        <v>487</v>
      </c>
      <c r="C13" s="2">
        <v>266</v>
      </c>
      <c r="D13" s="2">
        <v>129227</v>
      </c>
      <c r="E13" s="2" t="s">
        <v>508</v>
      </c>
      <c r="F13" s="2" t="s">
        <v>491</v>
      </c>
      <c r="G13" s="2">
        <v>6842</v>
      </c>
      <c r="H13" s="2">
        <v>1981</v>
      </c>
      <c r="I13" s="2" t="s">
        <v>526</v>
      </c>
      <c r="J13" s="45"/>
      <c r="K13" s="2"/>
      <c r="L13" s="69">
        <v>7</v>
      </c>
      <c r="M13" s="2"/>
      <c r="N13" s="2" t="s">
        <v>141</v>
      </c>
      <c r="O13" s="20"/>
      <c r="P13" s="20"/>
      <c r="Q13" s="237" t="s">
        <v>139</v>
      </c>
      <c r="R13" s="24" t="s">
        <v>542</v>
      </c>
      <c r="S13" s="24" t="s">
        <v>543</v>
      </c>
      <c r="T13" s="24"/>
      <c r="U13" s="24"/>
      <c r="V13" s="24" t="s">
        <v>550</v>
      </c>
      <c r="W13" s="24" t="s">
        <v>550</v>
      </c>
      <c r="X13" s="24" t="s">
        <v>139</v>
      </c>
      <c r="Y13" s="24" t="s">
        <v>139</v>
      </c>
    </row>
    <row r="14" spans="1:25" s="71" customFormat="1" ht="36.75" customHeight="1">
      <c r="A14" s="2">
        <v>8</v>
      </c>
      <c r="B14" s="2" t="s">
        <v>502</v>
      </c>
      <c r="C14" s="2" t="s">
        <v>509</v>
      </c>
      <c r="D14" s="2" t="s">
        <v>510</v>
      </c>
      <c r="E14" s="2" t="s">
        <v>511</v>
      </c>
      <c r="F14" s="2" t="s">
        <v>491</v>
      </c>
      <c r="G14" s="2">
        <v>2402</v>
      </c>
      <c r="H14" s="2">
        <v>2009</v>
      </c>
      <c r="I14" s="2" t="s">
        <v>527</v>
      </c>
      <c r="J14" s="2"/>
      <c r="K14" s="2"/>
      <c r="L14" s="69">
        <v>8</v>
      </c>
      <c r="M14" s="2"/>
      <c r="N14" s="2" t="s">
        <v>141</v>
      </c>
      <c r="O14" s="20"/>
      <c r="P14" s="20"/>
      <c r="Q14" s="209">
        <v>50400</v>
      </c>
      <c r="R14" s="24" t="s">
        <v>544</v>
      </c>
      <c r="S14" s="24" t="s">
        <v>545</v>
      </c>
      <c r="T14" s="24" t="s">
        <v>544</v>
      </c>
      <c r="U14" s="24" t="s">
        <v>545</v>
      </c>
      <c r="V14" s="24" t="s">
        <v>550</v>
      </c>
      <c r="W14" s="24" t="s">
        <v>550</v>
      </c>
      <c r="X14" s="24" t="s">
        <v>550</v>
      </c>
      <c r="Y14" s="24" t="s">
        <v>139</v>
      </c>
    </row>
    <row r="15" spans="1:25" s="71" customFormat="1" ht="36.75" customHeight="1">
      <c r="A15" s="2">
        <v>9</v>
      </c>
      <c r="B15" s="2" t="s">
        <v>512</v>
      </c>
      <c r="C15" s="2" t="s">
        <v>513</v>
      </c>
      <c r="D15" s="2" t="s">
        <v>514</v>
      </c>
      <c r="E15" s="2" t="s">
        <v>515</v>
      </c>
      <c r="F15" s="2" t="s">
        <v>491</v>
      </c>
      <c r="G15" s="2">
        <v>2198</v>
      </c>
      <c r="H15" s="2">
        <v>2010</v>
      </c>
      <c r="I15" s="2" t="s">
        <v>528</v>
      </c>
      <c r="J15" s="2"/>
      <c r="K15" s="2"/>
      <c r="L15" s="69">
        <v>9</v>
      </c>
      <c r="M15" s="2"/>
      <c r="N15" s="2" t="s">
        <v>141</v>
      </c>
      <c r="O15" s="20"/>
      <c r="P15" s="20"/>
      <c r="Q15" s="209">
        <v>56900</v>
      </c>
      <c r="R15" s="24" t="s">
        <v>546</v>
      </c>
      <c r="S15" s="24" t="s">
        <v>547</v>
      </c>
      <c r="T15" s="24" t="s">
        <v>546</v>
      </c>
      <c r="U15" s="24" t="s">
        <v>547</v>
      </c>
      <c r="V15" s="24" t="s">
        <v>550</v>
      </c>
      <c r="W15" s="24" t="s">
        <v>550</v>
      </c>
      <c r="X15" s="24" t="s">
        <v>550</v>
      </c>
      <c r="Y15" s="24" t="s">
        <v>139</v>
      </c>
    </row>
    <row r="16" spans="1:25" s="71" customFormat="1" ht="36.75" customHeight="1">
      <c r="A16" s="2">
        <v>10</v>
      </c>
      <c r="B16" s="2" t="s">
        <v>516</v>
      </c>
      <c r="C16" s="2" t="s">
        <v>517</v>
      </c>
      <c r="D16" s="2" t="s">
        <v>518</v>
      </c>
      <c r="E16" s="2" t="s">
        <v>519</v>
      </c>
      <c r="F16" s="2" t="s">
        <v>491</v>
      </c>
      <c r="G16" s="2">
        <v>12740</v>
      </c>
      <c r="H16" s="2">
        <v>2010</v>
      </c>
      <c r="I16" s="2" t="s">
        <v>529</v>
      </c>
      <c r="J16" s="45"/>
      <c r="K16" s="2"/>
      <c r="L16" s="69">
        <v>10</v>
      </c>
      <c r="M16" s="2"/>
      <c r="N16" s="2" t="s">
        <v>141</v>
      </c>
      <c r="O16" s="20"/>
      <c r="P16" s="20"/>
      <c r="Q16" s="209">
        <v>306900</v>
      </c>
      <c r="R16" s="24" t="s">
        <v>548</v>
      </c>
      <c r="S16" s="24" t="s">
        <v>549</v>
      </c>
      <c r="T16" s="24" t="s">
        <v>548</v>
      </c>
      <c r="U16" s="24" t="s">
        <v>549</v>
      </c>
      <c r="V16" s="24" t="s">
        <v>550</v>
      </c>
      <c r="W16" s="24" t="s">
        <v>550</v>
      </c>
      <c r="X16" s="24" t="s">
        <v>550</v>
      </c>
      <c r="Y16" s="24" t="s">
        <v>139</v>
      </c>
    </row>
    <row r="17" spans="1:25" s="71" customFormat="1" ht="36.75" customHeight="1">
      <c r="A17" s="2">
        <v>11</v>
      </c>
      <c r="B17" s="2" t="s">
        <v>758</v>
      </c>
      <c r="C17" s="2" t="s">
        <v>759</v>
      </c>
      <c r="D17" s="2" t="s">
        <v>760</v>
      </c>
      <c r="E17" s="2" t="s">
        <v>771</v>
      </c>
      <c r="F17" s="2" t="s">
        <v>761</v>
      </c>
      <c r="G17" s="146">
        <v>2299</v>
      </c>
      <c r="H17" s="146">
        <v>2016</v>
      </c>
      <c r="I17" s="147">
        <v>42605</v>
      </c>
      <c r="J17" s="45"/>
      <c r="K17" s="2"/>
      <c r="L17" s="69">
        <v>11</v>
      </c>
      <c r="M17" s="2"/>
      <c r="N17" s="2" t="s">
        <v>141</v>
      </c>
      <c r="O17" s="20"/>
      <c r="P17" s="20"/>
      <c r="Q17" s="209">
        <v>165600</v>
      </c>
      <c r="R17" s="2" t="s">
        <v>767</v>
      </c>
      <c r="S17" s="2" t="s">
        <v>768</v>
      </c>
      <c r="T17" s="2" t="s">
        <v>767</v>
      </c>
      <c r="U17" s="2" t="s">
        <v>768</v>
      </c>
      <c r="V17" s="24" t="s">
        <v>550</v>
      </c>
      <c r="W17" s="24" t="s">
        <v>550</v>
      </c>
      <c r="X17" s="24" t="s">
        <v>550</v>
      </c>
      <c r="Y17" s="24" t="s">
        <v>139</v>
      </c>
    </row>
    <row r="18" spans="1:25" s="71" customFormat="1" ht="36.75" customHeight="1">
      <c r="A18" s="2">
        <v>12</v>
      </c>
      <c r="B18" s="2" t="s">
        <v>762</v>
      </c>
      <c r="C18" s="2" t="s">
        <v>763</v>
      </c>
      <c r="D18" s="2" t="s">
        <v>764</v>
      </c>
      <c r="E18" s="2" t="s">
        <v>765</v>
      </c>
      <c r="F18" s="2" t="s">
        <v>766</v>
      </c>
      <c r="G18" s="146"/>
      <c r="H18" s="146">
        <v>2016</v>
      </c>
      <c r="I18" s="147">
        <v>42739</v>
      </c>
      <c r="J18" s="45"/>
      <c r="K18" s="2"/>
      <c r="L18" s="69">
        <v>12</v>
      </c>
      <c r="M18" s="2"/>
      <c r="N18" s="2" t="s">
        <v>141</v>
      </c>
      <c r="O18" s="20"/>
      <c r="P18" s="20"/>
      <c r="Q18" s="237" t="s">
        <v>139</v>
      </c>
      <c r="R18" s="2" t="s">
        <v>769</v>
      </c>
      <c r="S18" s="2" t="s">
        <v>770</v>
      </c>
      <c r="T18" s="2"/>
      <c r="U18" s="2"/>
      <c r="V18" s="24" t="s">
        <v>550</v>
      </c>
      <c r="W18" s="24" t="s">
        <v>139</v>
      </c>
      <c r="X18" s="24" t="s">
        <v>139</v>
      </c>
      <c r="Y18" s="24" t="s">
        <v>139</v>
      </c>
    </row>
    <row r="19" spans="1:25" ht="18.75" customHeight="1">
      <c r="A19" s="288" t="s">
        <v>89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60"/>
      <c r="M19" s="61"/>
      <c r="N19" s="61"/>
      <c r="O19" s="61"/>
      <c r="P19" s="61"/>
      <c r="Q19" s="167"/>
      <c r="R19" s="61"/>
      <c r="S19" s="61"/>
      <c r="T19" s="61"/>
      <c r="U19" s="61"/>
      <c r="V19" s="61"/>
      <c r="W19" s="61"/>
      <c r="X19" s="61"/>
      <c r="Y19" s="61"/>
    </row>
    <row r="20" spans="1:25" s="10" customFormat="1" ht="45" customHeight="1">
      <c r="A20" s="2">
        <v>1</v>
      </c>
      <c r="B20" s="119" t="s">
        <v>579</v>
      </c>
      <c r="C20" s="119">
        <v>255</v>
      </c>
      <c r="D20" s="119">
        <v>60366</v>
      </c>
      <c r="E20" s="119" t="s">
        <v>580</v>
      </c>
      <c r="F20" s="119" t="s">
        <v>581</v>
      </c>
      <c r="G20" s="119">
        <v>2502</v>
      </c>
      <c r="H20" s="119">
        <v>1991</v>
      </c>
      <c r="I20" s="122"/>
      <c r="J20" s="45"/>
      <c r="K20" s="119" t="s">
        <v>621</v>
      </c>
      <c r="L20" s="118">
        <v>1</v>
      </c>
      <c r="M20" s="119"/>
      <c r="N20" s="119" t="s">
        <v>141</v>
      </c>
      <c r="O20" s="125"/>
      <c r="P20" s="20"/>
      <c r="Q20" s="237" t="s">
        <v>139</v>
      </c>
      <c r="R20" s="114" t="s">
        <v>627</v>
      </c>
      <c r="S20" s="114" t="s">
        <v>628</v>
      </c>
      <c r="T20" s="114" t="s">
        <v>139</v>
      </c>
      <c r="U20" s="114" t="s">
        <v>139</v>
      </c>
      <c r="V20" s="24" t="s">
        <v>550</v>
      </c>
      <c r="W20" s="24" t="s">
        <v>550</v>
      </c>
      <c r="X20" s="24" t="s">
        <v>139</v>
      </c>
      <c r="Y20" s="24" t="s">
        <v>139</v>
      </c>
    </row>
    <row r="21" spans="1:25" s="10" customFormat="1" ht="45" customHeight="1">
      <c r="A21" s="2">
        <v>2</v>
      </c>
      <c r="B21" s="119" t="s">
        <v>582</v>
      </c>
      <c r="C21" s="119" t="s">
        <v>583</v>
      </c>
      <c r="D21" s="119">
        <v>20041</v>
      </c>
      <c r="E21" s="119" t="s">
        <v>584</v>
      </c>
      <c r="F21" s="119" t="s">
        <v>581</v>
      </c>
      <c r="G21" s="119">
        <v>3000</v>
      </c>
      <c r="H21" s="119">
        <v>2002</v>
      </c>
      <c r="I21" s="122"/>
      <c r="J21" s="2"/>
      <c r="K21" s="119">
        <v>4600</v>
      </c>
      <c r="L21" s="119">
        <v>2</v>
      </c>
      <c r="M21" s="119"/>
      <c r="N21" s="119" t="s">
        <v>141</v>
      </c>
      <c r="O21" s="125"/>
      <c r="P21" s="20"/>
      <c r="Q21" s="237" t="s">
        <v>139</v>
      </c>
      <c r="R21" s="114" t="s">
        <v>629</v>
      </c>
      <c r="S21" s="114" t="s">
        <v>624</v>
      </c>
      <c r="T21" s="114" t="s">
        <v>139</v>
      </c>
      <c r="U21" s="114" t="s">
        <v>139</v>
      </c>
      <c r="V21" s="24" t="s">
        <v>550</v>
      </c>
      <c r="W21" s="24" t="s">
        <v>550</v>
      </c>
      <c r="X21" s="24" t="s">
        <v>139</v>
      </c>
      <c r="Y21" s="24" t="s">
        <v>139</v>
      </c>
    </row>
    <row r="22" spans="1:25" s="10" customFormat="1" ht="45" customHeight="1">
      <c r="A22" s="2">
        <v>3</v>
      </c>
      <c r="B22" s="119" t="s">
        <v>585</v>
      </c>
      <c r="C22" s="119" t="s">
        <v>586</v>
      </c>
      <c r="D22" s="119" t="s">
        <v>587</v>
      </c>
      <c r="E22" s="119" t="s">
        <v>588</v>
      </c>
      <c r="F22" s="119" t="s">
        <v>589</v>
      </c>
      <c r="G22" s="119"/>
      <c r="H22" s="119">
        <v>2003</v>
      </c>
      <c r="I22" s="122"/>
      <c r="J22" s="2"/>
      <c r="K22" s="119">
        <v>6000</v>
      </c>
      <c r="L22" s="119">
        <v>3</v>
      </c>
      <c r="M22" s="119"/>
      <c r="N22" s="119" t="s">
        <v>141</v>
      </c>
      <c r="O22" s="125"/>
      <c r="P22" s="20"/>
      <c r="Q22" s="237" t="s">
        <v>139</v>
      </c>
      <c r="R22" s="114" t="s">
        <v>630</v>
      </c>
      <c r="S22" s="114" t="s">
        <v>631</v>
      </c>
      <c r="T22" s="114" t="s">
        <v>139</v>
      </c>
      <c r="U22" s="114" t="s">
        <v>139</v>
      </c>
      <c r="V22" s="24" t="s">
        <v>550</v>
      </c>
      <c r="W22" s="24" t="s">
        <v>139</v>
      </c>
      <c r="X22" s="24" t="s">
        <v>139</v>
      </c>
      <c r="Y22" s="24" t="s">
        <v>139</v>
      </c>
    </row>
    <row r="23" spans="1:25" s="10" customFormat="1" ht="45" customHeight="1">
      <c r="A23" s="2">
        <v>4</v>
      </c>
      <c r="B23" s="119" t="s">
        <v>585</v>
      </c>
      <c r="C23" s="119" t="s">
        <v>590</v>
      </c>
      <c r="D23" s="119">
        <v>2419</v>
      </c>
      <c r="E23" s="119" t="s">
        <v>591</v>
      </c>
      <c r="F23" s="119" t="s">
        <v>589</v>
      </c>
      <c r="G23" s="119"/>
      <c r="H23" s="119">
        <v>1991</v>
      </c>
      <c r="I23" s="122"/>
      <c r="J23" s="45"/>
      <c r="K23" s="119" t="s">
        <v>622</v>
      </c>
      <c r="L23" s="119">
        <v>4</v>
      </c>
      <c r="M23" s="119"/>
      <c r="N23" s="119" t="s">
        <v>141</v>
      </c>
      <c r="O23" s="125"/>
      <c r="P23" s="20"/>
      <c r="Q23" s="237" t="s">
        <v>139</v>
      </c>
      <c r="R23" s="114" t="s">
        <v>627</v>
      </c>
      <c r="S23" s="114" t="s">
        <v>628</v>
      </c>
      <c r="T23" s="114" t="s">
        <v>139</v>
      </c>
      <c r="U23" s="114" t="s">
        <v>139</v>
      </c>
      <c r="V23" s="24" t="s">
        <v>550</v>
      </c>
      <c r="W23" s="24" t="s">
        <v>139</v>
      </c>
      <c r="X23" s="24" t="s">
        <v>139</v>
      </c>
      <c r="Y23" s="24" t="s">
        <v>139</v>
      </c>
    </row>
    <row r="24" spans="1:25" s="10" customFormat="1" ht="45" customHeight="1">
      <c r="A24" s="2">
        <v>5</v>
      </c>
      <c r="B24" s="119" t="s">
        <v>592</v>
      </c>
      <c r="C24" s="119" t="s">
        <v>592</v>
      </c>
      <c r="D24" s="119" t="s">
        <v>593</v>
      </c>
      <c r="E24" s="119" t="s">
        <v>594</v>
      </c>
      <c r="F24" s="119" t="s">
        <v>581</v>
      </c>
      <c r="G24" s="119">
        <v>6728</v>
      </c>
      <c r="H24" s="119">
        <v>2010</v>
      </c>
      <c r="I24" s="122"/>
      <c r="J24" s="2"/>
      <c r="K24" s="119"/>
      <c r="L24" s="119">
        <v>5</v>
      </c>
      <c r="M24" s="119"/>
      <c r="N24" s="119" t="s">
        <v>141</v>
      </c>
      <c r="O24" s="128">
        <v>3537</v>
      </c>
      <c r="P24" s="20"/>
      <c r="Q24" s="209">
        <v>112500</v>
      </c>
      <c r="R24" s="114" t="s">
        <v>632</v>
      </c>
      <c r="S24" s="114" t="s">
        <v>633</v>
      </c>
      <c r="T24" s="114" t="s">
        <v>632</v>
      </c>
      <c r="U24" s="114" t="s">
        <v>633</v>
      </c>
      <c r="V24" s="24" t="s">
        <v>550</v>
      </c>
      <c r="W24" s="24" t="s">
        <v>550</v>
      </c>
      <c r="X24" s="24" t="s">
        <v>550</v>
      </c>
      <c r="Y24" s="24" t="s">
        <v>139</v>
      </c>
    </row>
    <row r="25" spans="1:25" s="10" customFormat="1" ht="45" customHeight="1">
      <c r="A25" s="2">
        <v>6</v>
      </c>
      <c r="B25" s="119" t="s">
        <v>595</v>
      </c>
      <c r="C25" s="119" t="s">
        <v>596</v>
      </c>
      <c r="D25" s="119">
        <v>61745</v>
      </c>
      <c r="E25" s="119" t="s">
        <v>597</v>
      </c>
      <c r="F25" s="119" t="s">
        <v>581</v>
      </c>
      <c r="G25" s="119">
        <v>2502</v>
      </c>
      <c r="H25" s="119">
        <v>1991</v>
      </c>
      <c r="I25" s="122"/>
      <c r="J25" s="2"/>
      <c r="K25" s="119"/>
      <c r="L25" s="119">
        <v>6</v>
      </c>
      <c r="M25" s="119"/>
      <c r="N25" s="119" t="s">
        <v>141</v>
      </c>
      <c r="O25" s="129"/>
      <c r="P25" s="20"/>
      <c r="Q25" s="237" t="s">
        <v>139</v>
      </c>
      <c r="R25" s="114" t="s">
        <v>627</v>
      </c>
      <c r="S25" s="114" t="s">
        <v>628</v>
      </c>
      <c r="T25" s="114" t="s">
        <v>139</v>
      </c>
      <c r="U25" s="114" t="s">
        <v>139</v>
      </c>
      <c r="V25" s="24" t="s">
        <v>550</v>
      </c>
      <c r="W25" s="24" t="s">
        <v>550</v>
      </c>
      <c r="X25" s="24" t="s">
        <v>139</v>
      </c>
      <c r="Y25" s="24" t="s">
        <v>139</v>
      </c>
    </row>
    <row r="26" spans="1:25" s="10" customFormat="1" ht="45" customHeight="1">
      <c r="A26" s="2">
        <v>7</v>
      </c>
      <c r="B26" s="119" t="s">
        <v>598</v>
      </c>
      <c r="C26" s="119" t="s">
        <v>599</v>
      </c>
      <c r="D26" s="119" t="s">
        <v>600</v>
      </c>
      <c r="E26" s="119" t="s">
        <v>601</v>
      </c>
      <c r="F26" s="119" t="s">
        <v>602</v>
      </c>
      <c r="G26" s="119">
        <v>4412</v>
      </c>
      <c r="H26" s="119">
        <v>2002</v>
      </c>
      <c r="I26" s="122"/>
      <c r="J26" s="45"/>
      <c r="K26" s="119">
        <v>9000</v>
      </c>
      <c r="L26" s="119">
        <v>7</v>
      </c>
      <c r="M26" s="119"/>
      <c r="N26" s="119" t="s">
        <v>141</v>
      </c>
      <c r="O26" s="129"/>
      <c r="P26" s="20"/>
      <c r="Q26" s="237" t="s">
        <v>139</v>
      </c>
      <c r="R26" s="114" t="s">
        <v>634</v>
      </c>
      <c r="S26" s="114" t="s">
        <v>635</v>
      </c>
      <c r="T26" s="114" t="s">
        <v>139</v>
      </c>
      <c r="U26" s="114" t="s">
        <v>139</v>
      </c>
      <c r="V26" s="24" t="s">
        <v>550</v>
      </c>
      <c r="W26" s="24" t="s">
        <v>550</v>
      </c>
      <c r="X26" s="24" t="s">
        <v>139</v>
      </c>
      <c r="Y26" s="24" t="s">
        <v>139</v>
      </c>
    </row>
    <row r="27" spans="1:25" s="10" customFormat="1" ht="45" customHeight="1">
      <c r="A27" s="2">
        <v>8</v>
      </c>
      <c r="B27" s="119" t="s">
        <v>603</v>
      </c>
      <c r="C27" s="119" t="s">
        <v>604</v>
      </c>
      <c r="D27" s="119"/>
      <c r="E27" s="119" t="s">
        <v>605</v>
      </c>
      <c r="F27" s="119" t="s">
        <v>606</v>
      </c>
      <c r="G27" s="119"/>
      <c r="H27" s="119">
        <v>2002</v>
      </c>
      <c r="I27" s="122"/>
      <c r="J27" s="2"/>
      <c r="K27" s="119" t="s">
        <v>623</v>
      </c>
      <c r="L27" s="119">
        <v>8</v>
      </c>
      <c r="M27" s="119"/>
      <c r="N27" s="119" t="s">
        <v>141</v>
      </c>
      <c r="O27" s="129"/>
      <c r="P27" s="20"/>
      <c r="Q27" s="237" t="s">
        <v>139</v>
      </c>
      <c r="R27" s="114" t="s">
        <v>636</v>
      </c>
      <c r="S27" s="114" t="s">
        <v>637</v>
      </c>
      <c r="T27" s="114" t="s">
        <v>139</v>
      </c>
      <c r="U27" s="114" t="s">
        <v>139</v>
      </c>
      <c r="V27" s="24" t="s">
        <v>550</v>
      </c>
      <c r="W27" s="24" t="s">
        <v>139</v>
      </c>
      <c r="X27" s="24" t="s">
        <v>139</v>
      </c>
      <c r="Y27" s="24" t="s">
        <v>139</v>
      </c>
    </row>
    <row r="28" spans="1:25" s="10" customFormat="1" ht="45" customHeight="1">
      <c r="A28" s="2">
        <v>9</v>
      </c>
      <c r="B28" s="119" t="s">
        <v>607</v>
      </c>
      <c r="C28" s="119" t="s">
        <v>608</v>
      </c>
      <c r="D28" s="119" t="s">
        <v>609</v>
      </c>
      <c r="E28" s="119" t="s">
        <v>610</v>
      </c>
      <c r="F28" s="119" t="s">
        <v>581</v>
      </c>
      <c r="G28" s="119">
        <v>3665</v>
      </c>
      <c r="H28" s="119">
        <v>2013</v>
      </c>
      <c r="I28" s="122" t="s">
        <v>611</v>
      </c>
      <c r="J28" s="2"/>
      <c r="K28" s="119">
        <v>7000</v>
      </c>
      <c r="L28" s="119">
        <v>9</v>
      </c>
      <c r="M28" s="119"/>
      <c r="N28" s="119" t="s">
        <v>141</v>
      </c>
      <c r="O28" s="128">
        <v>5332</v>
      </c>
      <c r="P28" s="20"/>
      <c r="Q28" s="209">
        <v>97200</v>
      </c>
      <c r="R28" s="126" t="s">
        <v>638</v>
      </c>
      <c r="S28" s="126" t="s">
        <v>625</v>
      </c>
      <c r="T28" s="126" t="s">
        <v>639</v>
      </c>
      <c r="U28" s="126" t="s">
        <v>626</v>
      </c>
      <c r="V28" s="24" t="s">
        <v>550</v>
      </c>
      <c r="W28" s="24" t="s">
        <v>550</v>
      </c>
      <c r="X28" s="24" t="s">
        <v>550</v>
      </c>
      <c r="Y28" s="24" t="s">
        <v>139</v>
      </c>
    </row>
    <row r="29" spans="1:25" s="10" customFormat="1" ht="58.5" customHeight="1">
      <c r="A29" s="2">
        <v>10</v>
      </c>
      <c r="B29" s="119" t="s">
        <v>606</v>
      </c>
      <c r="C29" s="119" t="s">
        <v>612</v>
      </c>
      <c r="D29" s="119" t="s">
        <v>613</v>
      </c>
      <c r="E29" s="119" t="s">
        <v>614</v>
      </c>
      <c r="F29" s="123" t="s">
        <v>615</v>
      </c>
      <c r="G29" s="119">
        <v>6700</v>
      </c>
      <c r="H29" s="119">
        <v>2013</v>
      </c>
      <c r="I29" s="122" t="s">
        <v>611</v>
      </c>
      <c r="J29" s="45"/>
      <c r="K29" s="119">
        <v>6500</v>
      </c>
      <c r="L29" s="119">
        <v>10</v>
      </c>
      <c r="M29" s="119"/>
      <c r="N29" s="119" t="s">
        <v>141</v>
      </c>
      <c r="O29" s="129"/>
      <c r="P29" s="20"/>
      <c r="Q29" s="237" t="s">
        <v>139</v>
      </c>
      <c r="R29" s="126" t="s">
        <v>638</v>
      </c>
      <c r="S29" s="126" t="s">
        <v>625</v>
      </c>
      <c r="T29" s="126" t="s">
        <v>139</v>
      </c>
      <c r="U29" s="126" t="s">
        <v>139</v>
      </c>
      <c r="V29" s="24" t="s">
        <v>550</v>
      </c>
      <c r="W29" s="24" t="s">
        <v>139</v>
      </c>
      <c r="X29" s="24" t="s">
        <v>139</v>
      </c>
      <c r="Y29" s="24" t="s">
        <v>139</v>
      </c>
    </row>
    <row r="30" spans="1:25" s="10" customFormat="1" ht="45" customHeight="1">
      <c r="A30" s="2">
        <v>11</v>
      </c>
      <c r="B30" s="123" t="s">
        <v>502</v>
      </c>
      <c r="C30" s="123" t="s">
        <v>616</v>
      </c>
      <c r="D30" s="123" t="s">
        <v>617</v>
      </c>
      <c r="E30" s="123" t="s">
        <v>618</v>
      </c>
      <c r="F30" s="123" t="s">
        <v>619</v>
      </c>
      <c r="G30" s="123">
        <v>2198</v>
      </c>
      <c r="H30" s="123">
        <v>2013</v>
      </c>
      <c r="I30" s="124" t="s">
        <v>620</v>
      </c>
      <c r="J30" s="2"/>
      <c r="K30" s="123">
        <v>1250</v>
      </c>
      <c r="L30" s="119">
        <v>11</v>
      </c>
      <c r="M30" s="123">
        <v>3490</v>
      </c>
      <c r="N30" s="119" t="s">
        <v>141</v>
      </c>
      <c r="O30" s="128">
        <v>74754</v>
      </c>
      <c r="P30" s="20"/>
      <c r="Q30" s="209">
        <v>52000</v>
      </c>
      <c r="R30" s="127" t="s">
        <v>640</v>
      </c>
      <c r="S30" s="127" t="s">
        <v>641</v>
      </c>
      <c r="T30" s="127" t="s">
        <v>640</v>
      </c>
      <c r="U30" s="127" t="s">
        <v>641</v>
      </c>
      <c r="V30" s="24" t="s">
        <v>550</v>
      </c>
      <c r="W30" s="13"/>
      <c r="X30" s="24" t="s">
        <v>550</v>
      </c>
      <c r="Y30" s="24" t="s">
        <v>139</v>
      </c>
    </row>
  </sheetData>
  <sheetProtection/>
  <mergeCells count="23">
    <mergeCell ref="P3:P5"/>
    <mergeCell ref="Q3:Q5"/>
    <mergeCell ref="R3:S4"/>
    <mergeCell ref="T3:U4"/>
    <mergeCell ref="V3:Y4"/>
    <mergeCell ref="L3:L5"/>
    <mergeCell ref="M3:M5"/>
    <mergeCell ref="N3:N5"/>
    <mergeCell ref="O3:O5"/>
    <mergeCell ref="A2:I2"/>
    <mergeCell ref="G3:G5"/>
    <mergeCell ref="J3:J5"/>
    <mergeCell ref="K3:K5"/>
    <mergeCell ref="E3:E5"/>
    <mergeCell ref="D3:D5"/>
    <mergeCell ref="A19:K19"/>
    <mergeCell ref="H3:H5"/>
    <mergeCell ref="I3:I5"/>
    <mergeCell ref="A3:A5"/>
    <mergeCell ref="B3:B5"/>
    <mergeCell ref="C3:C5"/>
    <mergeCell ref="F3:F5"/>
    <mergeCell ref="A6:K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rowBreaks count="1" manualBreakCount="1">
    <brk id="27" max="2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8.140625" style="30" customWidth="1"/>
    <col min="2" max="2" width="12.421875" style="30" customWidth="1"/>
    <col min="3" max="3" width="17.140625" style="31" customWidth="1"/>
    <col min="4" max="4" width="55.421875" style="42" customWidth="1"/>
    <col min="5" max="16384" width="9.140625" style="30" customWidth="1"/>
  </cols>
  <sheetData>
    <row r="1" spans="1:4" ht="20.25" customHeight="1">
      <c r="A1" s="28" t="s">
        <v>90</v>
      </c>
      <c r="B1" s="29"/>
      <c r="C1" s="43"/>
      <c r="D1" s="46"/>
    </row>
    <row r="3" spans="1:4" ht="21" customHeight="1">
      <c r="A3" s="312" t="s">
        <v>788</v>
      </c>
      <c r="B3" s="312"/>
      <c r="C3" s="312"/>
      <c r="D3" s="312"/>
    </row>
    <row r="4" spans="1:4" ht="44.25" customHeight="1">
      <c r="A4" s="139" t="s">
        <v>91</v>
      </c>
      <c r="B4" s="139" t="s">
        <v>1</v>
      </c>
      <c r="C4" s="64" t="s">
        <v>2</v>
      </c>
      <c r="D4" s="139" t="s">
        <v>3</v>
      </c>
    </row>
    <row r="5" spans="1:4" ht="21" customHeight="1">
      <c r="A5" s="311">
        <v>2014</v>
      </c>
      <c r="B5" s="311"/>
      <c r="C5" s="311"/>
      <c r="D5" s="311"/>
    </row>
    <row r="6" spans="1:4" ht="21" customHeight="1">
      <c r="A6" s="133" t="s">
        <v>642</v>
      </c>
      <c r="B6" s="2">
        <v>1</v>
      </c>
      <c r="C6" s="134">
        <v>332</v>
      </c>
      <c r="D6" s="133" t="s">
        <v>644</v>
      </c>
    </row>
    <row r="7" spans="1:4" ht="21" customHeight="1">
      <c r="A7" s="133" t="s">
        <v>643</v>
      </c>
      <c r="B7" s="2">
        <v>1</v>
      </c>
      <c r="C7" s="134">
        <v>1061.82</v>
      </c>
      <c r="D7" s="2" t="s">
        <v>645</v>
      </c>
    </row>
    <row r="8" spans="1:4" ht="21" customHeight="1">
      <c r="A8" s="311">
        <v>2015</v>
      </c>
      <c r="B8" s="311"/>
      <c r="C8" s="311"/>
      <c r="D8" s="311"/>
    </row>
    <row r="9" spans="1:4" ht="21" customHeight="1">
      <c r="A9" s="133" t="s">
        <v>642</v>
      </c>
      <c r="B9" s="2">
        <v>2</v>
      </c>
      <c r="C9" s="263">
        <v>775.4300000000001</v>
      </c>
      <c r="D9" s="2" t="s">
        <v>647</v>
      </c>
    </row>
    <row r="10" spans="1:4" ht="21" customHeight="1">
      <c r="A10" s="133" t="s">
        <v>646</v>
      </c>
      <c r="B10" s="2">
        <v>2</v>
      </c>
      <c r="C10" s="263">
        <v>5980</v>
      </c>
      <c r="D10" s="2" t="s">
        <v>648</v>
      </c>
    </row>
    <row r="11" spans="1:4" ht="21" customHeight="1">
      <c r="A11" s="135" t="s">
        <v>643</v>
      </c>
      <c r="B11" s="2">
        <v>2</v>
      </c>
      <c r="C11" s="263">
        <v>5016.37</v>
      </c>
      <c r="D11" s="2" t="s">
        <v>649</v>
      </c>
    </row>
    <row r="12" spans="1:4" ht="21" customHeight="1">
      <c r="A12" s="311">
        <v>2016</v>
      </c>
      <c r="B12" s="311"/>
      <c r="C12" s="311"/>
      <c r="D12" s="311"/>
    </row>
    <row r="13" spans="1:4" ht="21" customHeight="1">
      <c r="A13" s="133" t="s">
        <v>642</v>
      </c>
      <c r="B13" s="2">
        <v>1</v>
      </c>
      <c r="C13" s="263">
        <v>20000</v>
      </c>
      <c r="D13" s="2" t="s">
        <v>650</v>
      </c>
    </row>
    <row r="14" spans="1:4" ht="31.5" customHeight="1">
      <c r="A14" s="133" t="s">
        <v>646</v>
      </c>
      <c r="B14" s="2">
        <v>4</v>
      </c>
      <c r="C14" s="263">
        <v>2633.55</v>
      </c>
      <c r="D14" s="2" t="s">
        <v>651</v>
      </c>
    </row>
    <row r="15" spans="1:4" ht="31.5" customHeight="1">
      <c r="A15" s="135" t="s">
        <v>643</v>
      </c>
      <c r="B15" s="2">
        <v>2</v>
      </c>
      <c r="C15" s="263">
        <v>2736.3999999999996</v>
      </c>
      <c r="D15" s="2" t="s">
        <v>652</v>
      </c>
    </row>
    <row r="16" spans="1:8" s="3" customFormat="1" ht="21" customHeight="1">
      <c r="A16" s="135" t="s">
        <v>653</v>
      </c>
      <c r="B16" s="2">
        <v>2</v>
      </c>
      <c r="C16" s="134">
        <v>1902.3600000000001</v>
      </c>
      <c r="D16" s="136" t="s">
        <v>654</v>
      </c>
      <c r="E16" s="14"/>
      <c r="F16" s="14"/>
      <c r="G16" s="14"/>
      <c r="H16" s="14"/>
    </row>
    <row r="17" spans="1:4" ht="21" customHeight="1">
      <c r="A17" s="311">
        <v>2017</v>
      </c>
      <c r="B17" s="311"/>
      <c r="C17" s="311"/>
      <c r="D17" s="311"/>
    </row>
    <row r="18" spans="1:4" ht="31.5" customHeight="1">
      <c r="A18" s="133" t="s">
        <v>646</v>
      </c>
      <c r="B18" s="2">
        <v>7</v>
      </c>
      <c r="C18" s="263">
        <v>26136.15</v>
      </c>
      <c r="D18" s="2" t="s">
        <v>787</v>
      </c>
    </row>
    <row r="19" spans="1:4" ht="21" customHeight="1">
      <c r="A19" s="135" t="s">
        <v>653</v>
      </c>
      <c r="B19" s="2">
        <v>1</v>
      </c>
      <c r="C19" s="134">
        <v>1250.02</v>
      </c>
      <c r="D19" s="2" t="s">
        <v>645</v>
      </c>
    </row>
    <row r="20" spans="1:4" ht="21" customHeight="1">
      <c r="A20" s="135" t="s">
        <v>643</v>
      </c>
      <c r="B20" s="2">
        <v>2</v>
      </c>
      <c r="C20" s="263">
        <v>1885</v>
      </c>
      <c r="D20" s="2" t="s">
        <v>649</v>
      </c>
    </row>
    <row r="21" spans="1:4" ht="36.75" customHeight="1">
      <c r="A21" s="135" t="s">
        <v>655</v>
      </c>
      <c r="B21" s="2">
        <v>1</v>
      </c>
      <c r="C21" s="134">
        <v>1371.76</v>
      </c>
      <c r="D21" s="2" t="s">
        <v>656</v>
      </c>
    </row>
    <row r="22" spans="1:8" s="3" customFormat="1" ht="21" customHeight="1">
      <c r="A22" s="135" t="s">
        <v>642</v>
      </c>
      <c r="B22" s="2">
        <v>1</v>
      </c>
      <c r="C22" s="134">
        <v>1219.51</v>
      </c>
      <c r="D22" s="136" t="s">
        <v>657</v>
      </c>
      <c r="E22" s="14"/>
      <c r="F22" s="14"/>
      <c r="G22" s="14"/>
      <c r="H22" s="14"/>
    </row>
    <row r="23" spans="1:3" ht="22.5" customHeight="1">
      <c r="A23" s="313" t="s">
        <v>0</v>
      </c>
      <c r="B23" s="314"/>
      <c r="C23" s="264">
        <f>SUM(C6:C7,C9:C11,C13:C16,C18:C22)</f>
        <v>72300.37</v>
      </c>
    </row>
    <row r="25" spans="1:4" ht="69.75" customHeight="1">
      <c r="A25" s="310" t="s">
        <v>790</v>
      </c>
      <c r="B25" s="310"/>
      <c r="C25" s="137">
        <v>2587</v>
      </c>
      <c r="D25" s="138" t="s">
        <v>789</v>
      </c>
    </row>
  </sheetData>
  <sheetProtection/>
  <mergeCells count="7">
    <mergeCell ref="A25:B25"/>
    <mergeCell ref="A17:D17"/>
    <mergeCell ref="A3:D3"/>
    <mergeCell ref="A5:D5"/>
    <mergeCell ref="A8:D8"/>
    <mergeCell ref="A12:D12"/>
    <mergeCell ref="A23:B2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85" zoomScaleSheetLayoutView="85" zoomScalePageLayoutView="0" workbookViewId="0" topLeftCell="A1">
      <selection activeCell="D23" sqref="D23"/>
    </sheetView>
  </sheetViews>
  <sheetFormatPr defaultColWidth="9.140625" defaultRowHeight="12.75"/>
  <cols>
    <col min="1" max="1" width="5.8515625" style="40" customWidth="1"/>
    <col min="2" max="2" width="42.421875" style="0" customWidth="1"/>
    <col min="3" max="4" width="20.140625" style="32" customWidth="1"/>
  </cols>
  <sheetData>
    <row r="1" spans="2:4" ht="16.5">
      <c r="B1" s="8" t="s">
        <v>31</v>
      </c>
      <c r="D1" s="33"/>
    </row>
    <row r="2" ht="16.5">
      <c r="B2" s="8"/>
    </row>
    <row r="3" spans="2:4" ht="12.75" customHeight="1">
      <c r="B3" s="315" t="s">
        <v>60</v>
      </c>
      <c r="C3" s="315"/>
      <c r="D3" s="315"/>
    </row>
    <row r="4" spans="1:4" ht="25.5">
      <c r="A4" s="65" t="s">
        <v>21</v>
      </c>
      <c r="B4" s="65" t="s">
        <v>18</v>
      </c>
      <c r="C4" s="64" t="s">
        <v>30</v>
      </c>
      <c r="D4" s="64" t="s">
        <v>17</v>
      </c>
    </row>
    <row r="5" spans="1:7" ht="26.25" customHeight="1">
      <c r="A5" s="38">
        <v>1</v>
      </c>
      <c r="B5" s="48" t="s">
        <v>483</v>
      </c>
      <c r="C5" s="23">
        <v>15740800</v>
      </c>
      <c r="D5" s="23">
        <v>0</v>
      </c>
      <c r="G5" s="10"/>
    </row>
    <row r="6" spans="1:4" s="6" customFormat="1" ht="26.25" customHeight="1">
      <c r="A6" s="39">
        <v>2</v>
      </c>
      <c r="B6" s="115" t="s">
        <v>551</v>
      </c>
      <c r="C6" s="23">
        <v>5078527.65</v>
      </c>
      <c r="D6" s="23">
        <v>0</v>
      </c>
    </row>
    <row r="7" spans="1:4" s="6" customFormat="1" ht="26.25" customHeight="1">
      <c r="A7" s="38">
        <v>3</v>
      </c>
      <c r="B7" s="115" t="s">
        <v>552</v>
      </c>
      <c r="C7" s="34">
        <v>176201.04</v>
      </c>
      <c r="D7" s="23">
        <v>24044.7</v>
      </c>
    </row>
    <row r="8" spans="1:4" s="6" customFormat="1" ht="26.25" customHeight="1">
      <c r="A8" s="39">
        <v>4</v>
      </c>
      <c r="B8" s="115" t="s">
        <v>553</v>
      </c>
      <c r="C8" s="35">
        <v>9228.99</v>
      </c>
      <c r="D8" s="143">
        <v>0</v>
      </c>
    </row>
    <row r="9" spans="1:4" s="6" customFormat="1" ht="26.25" customHeight="1">
      <c r="A9" s="38">
        <v>5</v>
      </c>
      <c r="B9" s="115" t="s">
        <v>554</v>
      </c>
      <c r="C9" s="23">
        <v>26879.91</v>
      </c>
      <c r="D9" s="37">
        <v>0</v>
      </c>
    </row>
    <row r="10" spans="1:4" s="6" customFormat="1" ht="26.25" customHeight="1">
      <c r="A10" s="39">
        <v>6</v>
      </c>
      <c r="B10" s="116" t="s">
        <v>145</v>
      </c>
      <c r="C10" s="141">
        <v>1300234</v>
      </c>
      <c r="D10" s="141">
        <v>1300234</v>
      </c>
    </row>
    <row r="11" spans="1:4" s="6" customFormat="1" ht="26.25" customHeight="1">
      <c r="A11" s="38">
        <v>7</v>
      </c>
      <c r="B11" s="144" t="s">
        <v>555</v>
      </c>
      <c r="C11" s="23">
        <v>212712.71</v>
      </c>
      <c r="D11" s="23">
        <v>30175</v>
      </c>
    </row>
    <row r="12" spans="1:4" ht="26.25" customHeight="1">
      <c r="A12" s="39">
        <v>8</v>
      </c>
      <c r="B12" s="116" t="s">
        <v>556</v>
      </c>
      <c r="C12" s="23">
        <v>342809.23</v>
      </c>
      <c r="D12" s="23">
        <v>0</v>
      </c>
    </row>
    <row r="13" spans="1:4" s="6" customFormat="1" ht="26.25" customHeight="1">
      <c r="A13" s="38">
        <v>9</v>
      </c>
      <c r="B13" s="144" t="s">
        <v>557</v>
      </c>
      <c r="C13" s="41">
        <v>46451.8</v>
      </c>
      <c r="D13" s="23">
        <v>0</v>
      </c>
    </row>
    <row r="14" spans="1:4" s="6" customFormat="1" ht="26.25" customHeight="1">
      <c r="A14" s="39">
        <v>10</v>
      </c>
      <c r="B14" s="116" t="s">
        <v>558</v>
      </c>
      <c r="C14" s="23">
        <v>46966</v>
      </c>
      <c r="D14" s="23">
        <v>0</v>
      </c>
    </row>
    <row r="15" spans="1:4" ht="27" customHeight="1">
      <c r="A15" s="67"/>
      <c r="B15" s="68" t="s">
        <v>19</v>
      </c>
      <c r="C15" s="66">
        <f>SUM(C5:C14)</f>
        <v>22980811.33</v>
      </c>
      <c r="D15" s="66">
        <f>SUM(D5:D14)</f>
        <v>1354453.7</v>
      </c>
    </row>
    <row r="16" spans="2:4" ht="12.75">
      <c r="B16" s="6"/>
      <c r="C16" s="36"/>
      <c r="D16" s="36"/>
    </row>
    <row r="17" spans="2:4" ht="12.75">
      <c r="B17" s="6"/>
      <c r="C17" s="36"/>
      <c r="D17" s="36"/>
    </row>
    <row r="18" spans="2:4" ht="20.25" customHeight="1">
      <c r="B18" s="260" t="s">
        <v>783</v>
      </c>
      <c r="C18" s="261"/>
      <c r="D18" s="36"/>
    </row>
    <row r="19" spans="2:4" ht="12.75">
      <c r="B19" s="48" t="s">
        <v>784</v>
      </c>
      <c r="C19" s="143">
        <v>13900000</v>
      </c>
      <c r="D19" s="36"/>
    </row>
    <row r="20" spans="2:4" ht="12.75">
      <c r="B20" s="259" t="s">
        <v>485</v>
      </c>
      <c r="C20" s="35">
        <v>34966.42</v>
      </c>
      <c r="D20" s="36"/>
    </row>
    <row r="21" spans="2:4" ht="12.75">
      <c r="B21" s="259" t="s">
        <v>486</v>
      </c>
      <c r="C21" s="35">
        <v>5000</v>
      </c>
      <c r="D21" s="36"/>
    </row>
    <row r="22" spans="2:4" ht="12.75">
      <c r="B22" s="259" t="s">
        <v>777</v>
      </c>
      <c r="C22" s="35">
        <v>6000</v>
      </c>
      <c r="D22" s="36"/>
    </row>
    <row r="23" spans="2:4" ht="12.75">
      <c r="B23" s="259" t="s">
        <v>778</v>
      </c>
      <c r="C23" s="35">
        <v>5500</v>
      </c>
      <c r="D23" s="36"/>
    </row>
    <row r="24" spans="2:4" ht="12.75">
      <c r="B24" s="259" t="s">
        <v>779</v>
      </c>
      <c r="C24" s="35">
        <v>14755.35</v>
      </c>
      <c r="D24" s="36"/>
    </row>
    <row r="25" spans="2:4" ht="12.75">
      <c r="B25" s="259" t="s">
        <v>780</v>
      </c>
      <c r="C25" s="35">
        <v>6650.4</v>
      </c>
      <c r="D25" s="36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85" zoomScaleSheetLayoutView="85" zoomScalePageLayoutView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37.57421875" style="0" customWidth="1"/>
  </cols>
  <sheetData>
    <row r="1" ht="27" customHeight="1">
      <c r="A1" s="262" t="s">
        <v>785</v>
      </c>
    </row>
    <row r="2" spans="1:3" ht="75.75" customHeight="1">
      <c r="A2" s="316" t="s">
        <v>749</v>
      </c>
      <c r="B2" s="316"/>
      <c r="C2" s="316"/>
    </row>
    <row r="3" spans="1:3" ht="15.75">
      <c r="A3" s="47"/>
      <c r="B3" s="47"/>
      <c r="C3" s="47"/>
    </row>
    <row r="4" ht="12.75">
      <c r="A4" s="40"/>
    </row>
    <row r="5" spans="1:3" ht="27.75" customHeight="1">
      <c r="A5" s="132" t="s">
        <v>21</v>
      </c>
      <c r="B5" s="132" t="s">
        <v>29</v>
      </c>
      <c r="C5" s="131" t="s">
        <v>751</v>
      </c>
    </row>
    <row r="6" spans="1:3" ht="39" customHeight="1">
      <c r="A6" s="24">
        <v>1</v>
      </c>
      <c r="B6" s="145" t="s">
        <v>750</v>
      </c>
      <c r="C6" s="145" t="s">
        <v>145</v>
      </c>
    </row>
    <row r="7" spans="1:3" ht="39" customHeight="1">
      <c r="A7" s="24">
        <v>2</v>
      </c>
      <c r="B7" s="140" t="s">
        <v>752</v>
      </c>
      <c r="C7" s="145" t="s">
        <v>753</v>
      </c>
    </row>
    <row r="8" spans="1:3" ht="39" customHeight="1">
      <c r="A8" s="24">
        <v>3</v>
      </c>
      <c r="B8" s="145" t="s">
        <v>755</v>
      </c>
      <c r="C8" s="145" t="s">
        <v>556</v>
      </c>
    </row>
    <row r="9" spans="1:3" ht="39" customHeight="1">
      <c r="A9" s="24">
        <v>4</v>
      </c>
      <c r="B9" s="140" t="s">
        <v>754</v>
      </c>
      <c r="C9" s="145" t="s">
        <v>558</v>
      </c>
    </row>
    <row r="10" spans="1:3" ht="39" customHeight="1">
      <c r="A10" s="24"/>
      <c r="B10" s="145" t="s">
        <v>757</v>
      </c>
      <c r="C10" s="145" t="s">
        <v>756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07"/>
  <sheetViews>
    <sheetView tabSelected="1" view="pageLayout" zoomScaleSheetLayoutView="70" workbookViewId="0" topLeftCell="A1">
      <selection activeCell="P22" sqref="P22"/>
    </sheetView>
  </sheetViews>
  <sheetFormatPr defaultColWidth="9.140625" defaultRowHeight="12.75"/>
  <sheetData>
    <row r="1" ht="12.75">
      <c r="A1" s="15" t="s">
        <v>786</v>
      </c>
    </row>
    <row r="3" spans="1:40" ht="51">
      <c r="A3" s="102" t="s">
        <v>341</v>
      </c>
      <c r="B3" s="102" t="s">
        <v>214</v>
      </c>
      <c r="C3" s="102" t="s">
        <v>203</v>
      </c>
      <c r="D3" s="102" t="s">
        <v>212</v>
      </c>
      <c r="E3" s="103" t="s">
        <v>342</v>
      </c>
      <c r="F3" s="102" t="s">
        <v>215</v>
      </c>
      <c r="G3" s="102" t="s">
        <v>204</v>
      </c>
      <c r="H3" s="102" t="s">
        <v>343</v>
      </c>
      <c r="I3" s="102" t="s">
        <v>209</v>
      </c>
      <c r="J3" s="102" t="s">
        <v>208</v>
      </c>
      <c r="K3" s="102" t="s">
        <v>344</v>
      </c>
      <c r="L3" s="102" t="s">
        <v>206</v>
      </c>
      <c r="M3" s="103" t="s">
        <v>345</v>
      </c>
      <c r="N3" s="103" t="s">
        <v>346</v>
      </c>
      <c r="O3" s="103" t="s">
        <v>347</v>
      </c>
      <c r="P3" s="103" t="s">
        <v>348</v>
      </c>
      <c r="Q3" s="103" t="s">
        <v>349</v>
      </c>
      <c r="R3" s="103" t="s">
        <v>350</v>
      </c>
      <c r="S3" s="103" t="s">
        <v>351</v>
      </c>
      <c r="T3" s="103" t="s">
        <v>352</v>
      </c>
      <c r="U3" s="103" t="s">
        <v>353</v>
      </c>
      <c r="V3" s="103" t="s">
        <v>354</v>
      </c>
      <c r="W3" s="103" t="s">
        <v>355</v>
      </c>
      <c r="X3" s="103" t="s">
        <v>356</v>
      </c>
      <c r="Y3" s="102" t="s">
        <v>357</v>
      </c>
      <c r="Z3" s="102" t="s">
        <v>358</v>
      </c>
      <c r="AA3" s="102" t="s">
        <v>359</v>
      </c>
      <c r="AB3" s="102" t="s">
        <v>360</v>
      </c>
      <c r="AC3" s="102" t="s">
        <v>361</v>
      </c>
      <c r="AD3" s="102" t="s">
        <v>362</v>
      </c>
      <c r="AE3" s="102" t="s">
        <v>206</v>
      </c>
      <c r="AF3" s="102" t="s">
        <v>211</v>
      </c>
      <c r="AG3" s="102" t="s">
        <v>207</v>
      </c>
      <c r="AH3" s="102" t="s">
        <v>210</v>
      </c>
      <c r="AI3" s="102" t="s">
        <v>203</v>
      </c>
      <c r="AJ3" s="102" t="s">
        <v>214</v>
      </c>
      <c r="AK3" s="102" t="s">
        <v>212</v>
      </c>
      <c r="AL3" s="102" t="s">
        <v>215</v>
      </c>
      <c r="AM3" s="102" t="s">
        <v>204</v>
      </c>
      <c r="AN3" s="102" t="s">
        <v>208</v>
      </c>
    </row>
    <row r="4" spans="1:40" ht="25.5">
      <c r="A4" s="104" t="s">
        <v>363</v>
      </c>
      <c r="B4" s="104" t="s">
        <v>363</v>
      </c>
      <c r="C4" s="104" t="s">
        <v>363</v>
      </c>
      <c r="D4" s="104" t="s">
        <v>363</v>
      </c>
      <c r="E4" s="104" t="s">
        <v>363</v>
      </c>
      <c r="F4" s="104" t="s">
        <v>363</v>
      </c>
      <c r="G4" s="104" t="s">
        <v>363</v>
      </c>
      <c r="H4" s="104" t="s">
        <v>363</v>
      </c>
      <c r="I4" s="104" t="s">
        <v>363</v>
      </c>
      <c r="J4" s="104" t="s">
        <v>363</v>
      </c>
      <c r="K4" s="104" t="s">
        <v>363</v>
      </c>
      <c r="L4" s="104" t="s">
        <v>363</v>
      </c>
      <c r="M4" s="104" t="s">
        <v>363</v>
      </c>
      <c r="N4" s="104" t="s">
        <v>363</v>
      </c>
      <c r="O4" s="104" t="s">
        <v>363</v>
      </c>
      <c r="P4" s="104" t="s">
        <v>363</v>
      </c>
      <c r="Q4" s="104" t="s">
        <v>363</v>
      </c>
      <c r="R4" s="104" t="s">
        <v>363</v>
      </c>
      <c r="S4" s="104" t="s">
        <v>363</v>
      </c>
      <c r="T4" s="104" t="s">
        <v>363</v>
      </c>
      <c r="U4" s="104" t="s">
        <v>363</v>
      </c>
      <c r="V4" s="104" t="s">
        <v>363</v>
      </c>
      <c r="W4" s="104" t="s">
        <v>363</v>
      </c>
      <c r="X4" s="104" t="s">
        <v>363</v>
      </c>
      <c r="Y4" s="104" t="s">
        <v>363</v>
      </c>
      <c r="Z4" s="104" t="s">
        <v>363</v>
      </c>
      <c r="AA4" s="104" t="s">
        <v>363</v>
      </c>
      <c r="AB4" s="104" t="s">
        <v>363</v>
      </c>
      <c r="AC4" s="104" t="s">
        <v>363</v>
      </c>
      <c r="AD4" s="104" t="s">
        <v>363</v>
      </c>
      <c r="AE4" s="104" t="s">
        <v>364</v>
      </c>
      <c r="AF4" s="104" t="s">
        <v>364</v>
      </c>
      <c r="AG4" s="104" t="s">
        <v>364</v>
      </c>
      <c r="AH4" s="104" t="s">
        <v>364</v>
      </c>
      <c r="AI4" s="104" t="s">
        <v>364</v>
      </c>
      <c r="AJ4" s="104" t="s">
        <v>364</v>
      </c>
      <c r="AK4" s="104" t="s">
        <v>364</v>
      </c>
      <c r="AL4" s="104" t="s">
        <v>364</v>
      </c>
      <c r="AM4" s="104" t="s">
        <v>364</v>
      </c>
      <c r="AN4" s="104" t="s">
        <v>364</v>
      </c>
    </row>
    <row r="5" spans="1:40" ht="12.75">
      <c r="A5" s="105">
        <v>1</v>
      </c>
      <c r="B5" s="105">
        <v>2</v>
      </c>
      <c r="C5" s="105" t="s">
        <v>365</v>
      </c>
      <c r="D5" s="105">
        <v>1</v>
      </c>
      <c r="E5" s="105">
        <v>5</v>
      </c>
      <c r="F5" s="105">
        <v>8</v>
      </c>
      <c r="G5" s="105">
        <v>1</v>
      </c>
      <c r="H5" s="105">
        <v>3</v>
      </c>
      <c r="I5" s="105">
        <v>1</v>
      </c>
      <c r="J5" s="105">
        <v>2</v>
      </c>
      <c r="K5" s="105">
        <v>3</v>
      </c>
      <c r="L5" s="105">
        <v>1</v>
      </c>
      <c r="M5" s="106" t="s">
        <v>366</v>
      </c>
      <c r="N5" s="105" t="s">
        <v>366</v>
      </c>
      <c r="O5" s="105">
        <v>1</v>
      </c>
      <c r="P5" s="105">
        <v>2</v>
      </c>
      <c r="Q5" s="105">
        <v>5.6</v>
      </c>
      <c r="R5" s="105">
        <v>3</v>
      </c>
      <c r="S5" s="105">
        <v>2</v>
      </c>
      <c r="T5" s="105">
        <v>1</v>
      </c>
      <c r="U5" s="105">
        <v>1</v>
      </c>
      <c r="V5" s="105" t="s">
        <v>366</v>
      </c>
      <c r="W5" s="105">
        <v>1</v>
      </c>
      <c r="X5" s="105">
        <v>3</v>
      </c>
      <c r="Y5" s="105">
        <v>1</v>
      </c>
      <c r="Z5" s="105">
        <v>9</v>
      </c>
      <c r="AA5" s="105">
        <v>12</v>
      </c>
      <c r="AB5" s="105">
        <v>1</v>
      </c>
      <c r="AC5" s="105">
        <v>1</v>
      </c>
      <c r="AD5" s="105">
        <v>2.4</v>
      </c>
      <c r="AE5" s="107" t="s">
        <v>367</v>
      </c>
      <c r="AF5" s="107" t="s">
        <v>368</v>
      </c>
      <c r="AG5" s="107" t="s">
        <v>369</v>
      </c>
      <c r="AH5" s="107" t="s">
        <v>368</v>
      </c>
      <c r="AI5" s="107" t="s">
        <v>370</v>
      </c>
      <c r="AJ5" s="107" t="s">
        <v>371</v>
      </c>
      <c r="AK5" s="107" t="s">
        <v>372</v>
      </c>
      <c r="AL5" s="107" t="s">
        <v>373</v>
      </c>
      <c r="AM5" s="107" t="s">
        <v>374</v>
      </c>
      <c r="AN5" s="107" t="s">
        <v>371</v>
      </c>
    </row>
    <row r="6" spans="1:37" ht="12.75">
      <c r="A6" s="105">
        <v>5</v>
      </c>
      <c r="B6" s="105">
        <v>3</v>
      </c>
      <c r="C6" s="105">
        <v>5</v>
      </c>
      <c r="D6" s="105">
        <v>2</v>
      </c>
      <c r="E6" s="105" t="s">
        <v>375</v>
      </c>
      <c r="F6" s="105">
        <v>9</v>
      </c>
      <c r="G6" s="105">
        <v>2</v>
      </c>
      <c r="H6" s="105">
        <v>4</v>
      </c>
      <c r="I6" s="105">
        <v>2</v>
      </c>
      <c r="J6" s="105">
        <v>3</v>
      </c>
      <c r="K6" s="105">
        <v>5</v>
      </c>
      <c r="L6" s="105" t="s">
        <v>366</v>
      </c>
      <c r="M6" s="105">
        <v>2</v>
      </c>
      <c r="N6" s="105">
        <v>2</v>
      </c>
      <c r="O6" s="105" t="s">
        <v>366</v>
      </c>
      <c r="P6" s="108">
        <v>6.8</v>
      </c>
      <c r="Q6" s="108">
        <v>10.11</v>
      </c>
      <c r="R6" s="105">
        <v>4</v>
      </c>
      <c r="S6" s="105">
        <v>3</v>
      </c>
      <c r="T6" s="105">
        <v>2</v>
      </c>
      <c r="U6" s="105">
        <v>2</v>
      </c>
      <c r="V6" s="105">
        <v>2</v>
      </c>
      <c r="W6" s="105">
        <v>3</v>
      </c>
      <c r="X6" s="105">
        <v>5</v>
      </c>
      <c r="Y6" s="105" t="s">
        <v>365</v>
      </c>
      <c r="Z6" s="105">
        <v>10</v>
      </c>
      <c r="AA6" s="105">
        <v>13</v>
      </c>
      <c r="AB6" s="105">
        <v>2</v>
      </c>
      <c r="AC6" s="105">
        <v>2</v>
      </c>
      <c r="AD6" s="105">
        <v>6</v>
      </c>
      <c r="AE6" s="107" t="s">
        <v>376</v>
      </c>
      <c r="AF6" s="107" t="s">
        <v>377</v>
      </c>
      <c r="AG6" s="107" t="s">
        <v>378</v>
      </c>
      <c r="AI6" s="107" t="s">
        <v>370</v>
      </c>
      <c r="AK6" s="107" t="s">
        <v>368</v>
      </c>
    </row>
    <row r="7" spans="1:35" ht="12.75">
      <c r="A7" s="105">
        <v>6</v>
      </c>
      <c r="B7" s="105">
        <v>4</v>
      </c>
      <c r="C7" s="105">
        <v>9</v>
      </c>
      <c r="D7" s="105">
        <v>3</v>
      </c>
      <c r="E7" s="105">
        <v>11</v>
      </c>
      <c r="F7" s="105">
        <v>10</v>
      </c>
      <c r="G7" s="105" t="s">
        <v>365</v>
      </c>
      <c r="H7" s="105">
        <v>5</v>
      </c>
      <c r="I7" s="105">
        <v>3</v>
      </c>
      <c r="J7" s="105">
        <v>5</v>
      </c>
      <c r="K7" s="105">
        <v>8</v>
      </c>
      <c r="L7" s="105" t="s">
        <v>365</v>
      </c>
      <c r="M7" s="105">
        <v>2</v>
      </c>
      <c r="N7" s="105" t="s">
        <v>365</v>
      </c>
      <c r="O7" s="105" t="s">
        <v>379</v>
      </c>
      <c r="P7" s="108">
        <v>6.8</v>
      </c>
      <c r="R7" s="105">
        <v>5</v>
      </c>
      <c r="S7" s="105">
        <v>5</v>
      </c>
      <c r="T7" s="105" t="s">
        <v>365</v>
      </c>
      <c r="U7" s="105">
        <v>3</v>
      </c>
      <c r="V7" s="105">
        <v>3</v>
      </c>
      <c r="W7" s="105">
        <v>4</v>
      </c>
      <c r="X7" s="105">
        <v>9</v>
      </c>
      <c r="Y7" s="105">
        <v>3</v>
      </c>
      <c r="Z7" s="105">
        <v>12.13</v>
      </c>
      <c r="AA7" s="105">
        <v>17</v>
      </c>
      <c r="AB7" s="105">
        <v>3</v>
      </c>
      <c r="AC7" s="105">
        <v>3</v>
      </c>
      <c r="AD7" s="105">
        <v>8</v>
      </c>
      <c r="AE7" s="107" t="s">
        <v>376</v>
      </c>
      <c r="AF7" s="107" t="s">
        <v>380</v>
      </c>
      <c r="AG7" s="107" t="s">
        <v>381</v>
      </c>
      <c r="AI7" s="107" t="s">
        <v>370</v>
      </c>
    </row>
    <row r="8" spans="1:35" ht="12.75">
      <c r="A8" s="105">
        <v>13</v>
      </c>
      <c r="B8" s="105">
        <v>10</v>
      </c>
      <c r="C8" s="105" t="s">
        <v>382</v>
      </c>
      <c r="D8" s="105">
        <v>6</v>
      </c>
      <c r="E8" s="105">
        <v>13</v>
      </c>
      <c r="F8" s="105">
        <v>11</v>
      </c>
      <c r="G8" s="105">
        <v>3</v>
      </c>
      <c r="H8" s="105">
        <v>6</v>
      </c>
      <c r="I8" s="105">
        <v>4</v>
      </c>
      <c r="J8" s="105">
        <v>6</v>
      </c>
      <c r="K8" s="105">
        <v>10</v>
      </c>
      <c r="L8" s="105">
        <v>3</v>
      </c>
      <c r="M8" s="105">
        <v>3</v>
      </c>
      <c r="N8" s="105" t="s">
        <v>379</v>
      </c>
      <c r="O8" s="105">
        <v>4</v>
      </c>
      <c r="R8" s="105">
        <v>6</v>
      </c>
      <c r="S8" s="105">
        <v>6</v>
      </c>
      <c r="T8" s="105">
        <v>4</v>
      </c>
      <c r="U8" s="105">
        <v>4</v>
      </c>
      <c r="V8" s="105">
        <v>5</v>
      </c>
      <c r="W8" s="105">
        <v>6</v>
      </c>
      <c r="X8" s="105">
        <v>10.12</v>
      </c>
      <c r="Y8" s="105">
        <v>4</v>
      </c>
      <c r="AA8" s="105" t="s">
        <v>383</v>
      </c>
      <c r="AB8" s="105" t="s">
        <v>379</v>
      </c>
      <c r="AC8" s="105">
        <v>4</v>
      </c>
      <c r="AD8" s="105">
        <v>10.12</v>
      </c>
      <c r="AE8" s="107" t="s">
        <v>368</v>
      </c>
      <c r="AF8" s="107" t="s">
        <v>384</v>
      </c>
      <c r="AI8" s="107" t="s">
        <v>370</v>
      </c>
    </row>
    <row r="9" spans="1:35" ht="12.75">
      <c r="A9" s="105">
        <v>18</v>
      </c>
      <c r="B9" s="105">
        <v>12</v>
      </c>
      <c r="C9" s="105">
        <v>15</v>
      </c>
      <c r="D9" s="105">
        <v>7</v>
      </c>
      <c r="E9" s="105">
        <v>33</v>
      </c>
      <c r="F9" s="105">
        <v>13</v>
      </c>
      <c r="G9" s="105">
        <v>4</v>
      </c>
      <c r="H9" s="105">
        <v>7</v>
      </c>
      <c r="I9" s="105">
        <v>6</v>
      </c>
      <c r="J9" s="105">
        <v>8</v>
      </c>
      <c r="K9" s="109"/>
      <c r="L9" s="105">
        <v>4</v>
      </c>
      <c r="M9" s="105">
        <v>4</v>
      </c>
      <c r="N9" s="105" t="s">
        <v>385</v>
      </c>
      <c r="O9" s="105">
        <v>6</v>
      </c>
      <c r="R9" s="105">
        <v>7</v>
      </c>
      <c r="S9" s="105">
        <v>7</v>
      </c>
      <c r="T9" s="105">
        <v>5</v>
      </c>
      <c r="U9" s="105">
        <v>5</v>
      </c>
      <c r="V9" s="105">
        <v>6</v>
      </c>
      <c r="W9" s="105">
        <v>16</v>
      </c>
      <c r="X9" s="105" t="s">
        <v>383</v>
      </c>
      <c r="Y9" s="105">
        <v>6</v>
      </c>
      <c r="AC9" s="105">
        <v>5</v>
      </c>
      <c r="AD9" s="105">
        <v>13.15</v>
      </c>
      <c r="AE9" s="107" t="s">
        <v>386</v>
      </c>
      <c r="AI9" s="107" t="s">
        <v>370</v>
      </c>
    </row>
    <row r="10" spans="1:35" ht="12.75">
      <c r="A10" s="105">
        <v>19</v>
      </c>
      <c r="B10" s="105">
        <v>13</v>
      </c>
      <c r="C10" s="105">
        <v>16</v>
      </c>
      <c r="D10" s="105">
        <v>9</v>
      </c>
      <c r="E10" s="105" t="s">
        <v>387</v>
      </c>
      <c r="F10" s="105">
        <v>14</v>
      </c>
      <c r="G10" s="105">
        <v>6</v>
      </c>
      <c r="H10" s="105">
        <v>7</v>
      </c>
      <c r="I10" s="105">
        <v>7</v>
      </c>
      <c r="J10" s="105">
        <v>8</v>
      </c>
      <c r="K10" s="109"/>
      <c r="L10" s="105">
        <v>6</v>
      </c>
      <c r="M10" s="105">
        <v>5</v>
      </c>
      <c r="N10" s="105">
        <v>4</v>
      </c>
      <c r="O10" s="105">
        <v>10</v>
      </c>
      <c r="R10" s="105">
        <v>8</v>
      </c>
      <c r="S10" s="105">
        <v>8</v>
      </c>
      <c r="T10" s="105">
        <v>7</v>
      </c>
      <c r="U10" s="105" t="s">
        <v>388</v>
      </c>
      <c r="V10" s="105" t="s">
        <v>383</v>
      </c>
      <c r="X10" s="105" t="s">
        <v>383</v>
      </c>
      <c r="Y10" s="105">
        <v>7</v>
      </c>
      <c r="AD10" s="105">
        <v>14</v>
      </c>
      <c r="AE10" s="110" t="s">
        <v>389</v>
      </c>
      <c r="AI10" s="107" t="s">
        <v>370</v>
      </c>
    </row>
    <row r="11" spans="1:35" ht="12.75">
      <c r="A11" s="105" t="s">
        <v>390</v>
      </c>
      <c r="B11" s="105">
        <v>15</v>
      </c>
      <c r="C11" s="105">
        <v>18</v>
      </c>
      <c r="D11" s="105">
        <v>10</v>
      </c>
      <c r="E11" s="109"/>
      <c r="F11" s="105">
        <v>15</v>
      </c>
      <c r="G11" s="105">
        <v>6</v>
      </c>
      <c r="H11" s="105">
        <v>7</v>
      </c>
      <c r="I11" s="105">
        <v>8</v>
      </c>
      <c r="J11" s="105">
        <v>9</v>
      </c>
      <c r="K11" s="109"/>
      <c r="L11" s="105" t="s">
        <v>391</v>
      </c>
      <c r="M11" s="105">
        <v>6</v>
      </c>
      <c r="N11" s="108">
        <v>4</v>
      </c>
      <c r="O11" s="40"/>
      <c r="R11" s="105">
        <v>9</v>
      </c>
      <c r="S11" s="105">
        <v>10</v>
      </c>
      <c r="T11" s="105">
        <v>10</v>
      </c>
      <c r="U11" s="105">
        <v>8</v>
      </c>
      <c r="X11" s="108" t="s">
        <v>383</v>
      </c>
      <c r="Y11" s="105">
        <v>8</v>
      </c>
      <c r="AD11" s="108">
        <v>16</v>
      </c>
      <c r="AE11" s="110" t="s">
        <v>392</v>
      </c>
      <c r="AI11" s="107" t="s">
        <v>370</v>
      </c>
    </row>
    <row r="12" spans="1:35" ht="12.75">
      <c r="A12" s="105" t="s">
        <v>393</v>
      </c>
      <c r="B12" s="105" t="s">
        <v>394</v>
      </c>
      <c r="C12" s="105" t="s">
        <v>395</v>
      </c>
      <c r="D12" s="105">
        <v>11</v>
      </c>
      <c r="E12" s="109"/>
      <c r="F12" s="105">
        <v>16</v>
      </c>
      <c r="G12" s="105">
        <v>7</v>
      </c>
      <c r="H12" s="105" t="s">
        <v>396</v>
      </c>
      <c r="I12" s="105">
        <v>9</v>
      </c>
      <c r="J12" s="105">
        <v>11</v>
      </c>
      <c r="K12" s="109"/>
      <c r="L12" s="105" t="s">
        <v>397</v>
      </c>
      <c r="M12" s="105">
        <v>7</v>
      </c>
      <c r="N12" s="105" t="s">
        <v>398</v>
      </c>
      <c r="O12" s="40"/>
      <c r="R12" s="105">
        <v>10</v>
      </c>
      <c r="S12" s="105">
        <v>11</v>
      </c>
      <c r="T12" s="105">
        <v>11</v>
      </c>
      <c r="U12" s="105">
        <v>10</v>
      </c>
      <c r="AD12" s="105">
        <v>22</v>
      </c>
      <c r="AE12" s="110" t="s">
        <v>399</v>
      </c>
      <c r="AI12" s="107" t="s">
        <v>370</v>
      </c>
    </row>
    <row r="13" spans="2:35" ht="12.75">
      <c r="B13" s="105">
        <v>16</v>
      </c>
      <c r="C13" s="105">
        <v>20</v>
      </c>
      <c r="D13" s="105">
        <v>12</v>
      </c>
      <c r="E13" s="40"/>
      <c r="F13" s="105">
        <v>17</v>
      </c>
      <c r="G13" s="105" t="s">
        <v>375</v>
      </c>
      <c r="H13" s="105">
        <v>8</v>
      </c>
      <c r="I13" s="105">
        <v>10</v>
      </c>
      <c r="J13" s="105">
        <v>13</v>
      </c>
      <c r="K13" s="40"/>
      <c r="L13" s="105">
        <v>7</v>
      </c>
      <c r="M13" s="108">
        <v>8.9</v>
      </c>
      <c r="N13" s="105" t="s">
        <v>400</v>
      </c>
      <c r="O13" s="40"/>
      <c r="R13" s="105">
        <v>11</v>
      </c>
      <c r="S13" s="105">
        <v>12</v>
      </c>
      <c r="T13" s="108">
        <v>13</v>
      </c>
      <c r="U13" s="108">
        <v>11</v>
      </c>
      <c r="AD13" s="105">
        <v>28</v>
      </c>
      <c r="AI13" s="107" t="s">
        <v>401</v>
      </c>
    </row>
    <row r="14" spans="2:35" ht="12.75">
      <c r="B14" s="105">
        <v>22</v>
      </c>
      <c r="C14" s="105">
        <v>21</v>
      </c>
      <c r="D14" s="105">
        <v>12</v>
      </c>
      <c r="E14" s="40"/>
      <c r="F14" s="105">
        <v>18</v>
      </c>
      <c r="G14" s="105">
        <v>9</v>
      </c>
      <c r="H14" s="105">
        <v>9</v>
      </c>
      <c r="I14" s="105">
        <v>11</v>
      </c>
      <c r="J14" s="105">
        <v>15</v>
      </c>
      <c r="K14" s="40"/>
      <c r="L14" s="105">
        <v>8</v>
      </c>
      <c r="M14" s="105">
        <v>10</v>
      </c>
      <c r="N14" s="105">
        <v>7</v>
      </c>
      <c r="O14" s="40"/>
      <c r="R14" s="105">
        <v>12</v>
      </c>
      <c r="S14" s="105">
        <v>13</v>
      </c>
      <c r="T14" s="105">
        <v>15</v>
      </c>
      <c r="U14" s="105">
        <v>12</v>
      </c>
      <c r="AD14" s="105">
        <v>30</v>
      </c>
      <c r="AI14" s="107" t="s">
        <v>402</v>
      </c>
    </row>
    <row r="15" spans="2:35" ht="12.75">
      <c r="B15" s="105" t="s">
        <v>403</v>
      </c>
      <c r="C15" s="105">
        <v>22</v>
      </c>
      <c r="D15" s="105">
        <v>13</v>
      </c>
      <c r="E15" s="40"/>
      <c r="F15" s="105">
        <v>19</v>
      </c>
      <c r="G15" s="105">
        <v>11</v>
      </c>
      <c r="H15" s="105">
        <v>12</v>
      </c>
      <c r="I15" s="105">
        <v>13</v>
      </c>
      <c r="J15" s="105">
        <v>17</v>
      </c>
      <c r="K15" s="40"/>
      <c r="L15" s="105">
        <v>9</v>
      </c>
      <c r="M15" s="105">
        <v>11</v>
      </c>
      <c r="N15" s="105">
        <v>9</v>
      </c>
      <c r="O15" s="40"/>
      <c r="R15" s="105">
        <v>17</v>
      </c>
      <c r="S15" s="105">
        <v>14</v>
      </c>
      <c r="T15" s="105" t="s">
        <v>404</v>
      </c>
      <c r="U15" s="105">
        <v>17</v>
      </c>
      <c r="AD15" s="105">
        <v>32</v>
      </c>
      <c r="AI15" s="107" t="s">
        <v>368</v>
      </c>
    </row>
    <row r="16" spans="2:35" ht="12.75">
      <c r="B16" s="105">
        <v>23</v>
      </c>
      <c r="C16" s="105" t="s">
        <v>403</v>
      </c>
      <c r="D16" s="105">
        <v>14</v>
      </c>
      <c r="E16" s="40"/>
      <c r="F16" s="105">
        <v>20</v>
      </c>
      <c r="G16" s="105">
        <v>15</v>
      </c>
      <c r="H16" s="105">
        <v>13</v>
      </c>
      <c r="I16" s="105">
        <v>18</v>
      </c>
      <c r="J16" s="105">
        <v>18</v>
      </c>
      <c r="K16" s="40"/>
      <c r="L16" s="105">
        <v>10</v>
      </c>
      <c r="M16" s="105">
        <v>14</v>
      </c>
      <c r="N16" s="105">
        <v>10</v>
      </c>
      <c r="O16" s="40"/>
      <c r="R16" s="105">
        <v>19</v>
      </c>
      <c r="S16" s="105">
        <v>19</v>
      </c>
      <c r="T16" s="105">
        <v>17</v>
      </c>
      <c r="U16" s="105">
        <v>18</v>
      </c>
      <c r="AD16" s="105">
        <v>42</v>
      </c>
      <c r="AI16" s="107" t="s">
        <v>405</v>
      </c>
    </row>
    <row r="17" spans="2:30" ht="12.75">
      <c r="B17" s="105">
        <v>25</v>
      </c>
      <c r="C17" s="105">
        <v>24</v>
      </c>
      <c r="D17" s="105">
        <v>16</v>
      </c>
      <c r="E17" s="40"/>
      <c r="F17" s="105">
        <v>21</v>
      </c>
      <c r="G17" s="105" t="s">
        <v>406</v>
      </c>
      <c r="H17" s="105">
        <v>14</v>
      </c>
      <c r="I17" s="40"/>
      <c r="J17" s="105">
        <v>19</v>
      </c>
      <c r="K17" s="40"/>
      <c r="L17" s="105">
        <v>12</v>
      </c>
      <c r="M17" s="105">
        <v>20</v>
      </c>
      <c r="N17" s="105">
        <v>11</v>
      </c>
      <c r="O17" s="40"/>
      <c r="R17" s="105" t="s">
        <v>383</v>
      </c>
      <c r="S17" s="105">
        <v>21</v>
      </c>
      <c r="T17" s="105">
        <v>19</v>
      </c>
      <c r="U17" s="105">
        <v>19</v>
      </c>
      <c r="AD17" s="105" t="s">
        <v>383</v>
      </c>
    </row>
    <row r="18" spans="2:30" ht="12.75">
      <c r="B18" s="105">
        <v>27</v>
      </c>
      <c r="C18" s="105" t="s">
        <v>407</v>
      </c>
      <c r="D18" s="105" t="s">
        <v>408</v>
      </c>
      <c r="E18" s="40"/>
      <c r="F18" s="105">
        <v>22</v>
      </c>
      <c r="G18" s="105">
        <v>19</v>
      </c>
      <c r="H18" s="105">
        <v>15</v>
      </c>
      <c r="I18" s="40"/>
      <c r="J18" s="105">
        <v>20</v>
      </c>
      <c r="K18" s="40"/>
      <c r="L18" s="105">
        <v>13</v>
      </c>
      <c r="M18" s="105" t="s">
        <v>383</v>
      </c>
      <c r="N18" s="105">
        <v>11</v>
      </c>
      <c r="O18" s="40"/>
      <c r="R18" s="105" t="s">
        <v>383</v>
      </c>
      <c r="T18" s="105">
        <v>20</v>
      </c>
      <c r="U18" s="105" t="s">
        <v>383</v>
      </c>
      <c r="AD18" s="105" t="s">
        <v>383</v>
      </c>
    </row>
    <row r="19" spans="2:30" ht="12.75">
      <c r="B19" s="105">
        <v>29</v>
      </c>
      <c r="C19" s="105">
        <v>26</v>
      </c>
      <c r="D19" s="105">
        <v>18</v>
      </c>
      <c r="E19" s="40"/>
      <c r="F19" s="105">
        <v>23</v>
      </c>
      <c r="G19" s="105">
        <v>20</v>
      </c>
      <c r="H19" s="40"/>
      <c r="I19" s="40"/>
      <c r="J19" s="105">
        <v>21</v>
      </c>
      <c r="K19" s="40"/>
      <c r="L19" s="105" t="s">
        <v>409</v>
      </c>
      <c r="M19" s="105" t="s">
        <v>383</v>
      </c>
      <c r="N19" s="105">
        <v>12</v>
      </c>
      <c r="O19" s="40"/>
      <c r="T19" s="105">
        <v>21</v>
      </c>
      <c r="AD19" s="105" t="s">
        <v>383</v>
      </c>
    </row>
    <row r="20" spans="2:20" ht="12.75">
      <c r="B20" s="105">
        <v>30</v>
      </c>
      <c r="C20" s="105">
        <v>27</v>
      </c>
      <c r="D20" s="105">
        <v>18</v>
      </c>
      <c r="E20" s="40"/>
      <c r="F20" s="105">
        <v>25</v>
      </c>
      <c r="G20" s="105" t="s">
        <v>410</v>
      </c>
      <c r="H20" s="40"/>
      <c r="I20" s="40"/>
      <c r="J20" s="105">
        <v>22</v>
      </c>
      <c r="K20" s="40"/>
      <c r="L20" s="105">
        <v>16</v>
      </c>
      <c r="M20" s="105" t="s">
        <v>383</v>
      </c>
      <c r="N20" s="105">
        <v>14</v>
      </c>
      <c r="O20" s="40"/>
      <c r="T20" s="105">
        <v>23</v>
      </c>
    </row>
    <row r="21" spans="2:20" ht="12.75">
      <c r="B21" s="105">
        <v>33</v>
      </c>
      <c r="C21" s="105">
        <v>33</v>
      </c>
      <c r="D21" s="105">
        <v>19</v>
      </c>
      <c r="E21" s="40"/>
      <c r="F21" s="105">
        <v>26</v>
      </c>
      <c r="G21" s="105">
        <v>22</v>
      </c>
      <c r="H21" s="40"/>
      <c r="I21" s="40"/>
      <c r="J21" s="105">
        <v>26</v>
      </c>
      <c r="K21" s="40"/>
      <c r="L21" s="105">
        <v>17</v>
      </c>
      <c r="M21" s="40"/>
      <c r="N21" s="105">
        <v>21</v>
      </c>
      <c r="O21" s="40"/>
      <c r="T21" s="105">
        <v>27</v>
      </c>
    </row>
    <row r="22" spans="2:20" ht="12.75">
      <c r="B22" s="105">
        <v>34</v>
      </c>
      <c r="C22" s="105">
        <v>34</v>
      </c>
      <c r="D22" s="105" t="s">
        <v>410</v>
      </c>
      <c r="E22" s="40"/>
      <c r="F22" s="105">
        <v>27</v>
      </c>
      <c r="G22" s="105">
        <v>23</v>
      </c>
      <c r="H22" s="40"/>
      <c r="I22" s="40"/>
      <c r="J22" s="105" t="s">
        <v>411</v>
      </c>
      <c r="K22" s="40"/>
      <c r="L22" s="105">
        <v>18</v>
      </c>
      <c r="M22" s="40"/>
      <c r="N22" s="105">
        <v>23</v>
      </c>
      <c r="O22" s="40"/>
      <c r="T22" s="105">
        <v>29</v>
      </c>
    </row>
    <row r="23" spans="2:20" ht="12.75">
      <c r="B23" s="105" t="s">
        <v>387</v>
      </c>
      <c r="C23" s="105">
        <v>36</v>
      </c>
      <c r="D23" s="105">
        <v>21</v>
      </c>
      <c r="E23" s="40"/>
      <c r="F23" s="105">
        <v>28</v>
      </c>
      <c r="G23" s="105">
        <v>24</v>
      </c>
      <c r="H23" s="40"/>
      <c r="I23" s="40"/>
      <c r="J23" s="105">
        <v>28</v>
      </c>
      <c r="K23" s="40"/>
      <c r="L23" s="105">
        <v>20</v>
      </c>
      <c r="M23" s="40"/>
      <c r="N23" s="105">
        <v>29</v>
      </c>
      <c r="O23" s="40"/>
      <c r="T23" s="105">
        <v>31</v>
      </c>
    </row>
    <row r="24" spans="2:20" ht="12.75">
      <c r="B24" s="105">
        <v>35</v>
      </c>
      <c r="C24" s="105">
        <v>37</v>
      </c>
      <c r="D24" s="105">
        <v>23</v>
      </c>
      <c r="E24" s="40"/>
      <c r="F24" s="105">
        <v>30</v>
      </c>
      <c r="G24" s="105">
        <v>28</v>
      </c>
      <c r="H24" s="40"/>
      <c r="I24" s="40"/>
      <c r="J24" s="105">
        <v>29</v>
      </c>
      <c r="K24" s="40"/>
      <c r="L24" s="105">
        <v>22</v>
      </c>
      <c r="M24" s="40"/>
      <c r="N24" s="105">
        <v>31</v>
      </c>
      <c r="O24" s="40"/>
      <c r="T24" s="105">
        <v>33</v>
      </c>
    </row>
    <row r="25" spans="2:20" ht="12.75">
      <c r="B25" s="105">
        <v>36</v>
      </c>
      <c r="C25" s="105">
        <v>39</v>
      </c>
      <c r="D25" s="105" t="s">
        <v>412</v>
      </c>
      <c r="E25" s="40"/>
      <c r="F25" s="105">
        <v>31</v>
      </c>
      <c r="G25" s="105" t="s">
        <v>413</v>
      </c>
      <c r="H25" s="40"/>
      <c r="I25" s="40"/>
      <c r="J25" s="105">
        <v>31</v>
      </c>
      <c r="K25" s="40"/>
      <c r="L25" s="105">
        <v>23</v>
      </c>
      <c r="M25" s="40"/>
      <c r="N25" s="105">
        <v>33</v>
      </c>
      <c r="O25" s="40"/>
      <c r="T25" s="105">
        <v>35</v>
      </c>
    </row>
    <row r="26" spans="2:20" ht="12.75">
      <c r="B26" s="105">
        <v>37</v>
      </c>
      <c r="C26" s="105">
        <v>41</v>
      </c>
      <c r="D26" s="105" t="s">
        <v>414</v>
      </c>
      <c r="E26" s="40"/>
      <c r="F26" s="105">
        <v>32</v>
      </c>
      <c r="G26" s="109"/>
      <c r="H26" s="40"/>
      <c r="I26" s="40"/>
      <c r="J26" s="105">
        <v>33</v>
      </c>
      <c r="K26" s="40"/>
      <c r="L26" s="105">
        <v>24</v>
      </c>
      <c r="M26" s="40"/>
      <c r="N26" s="105">
        <v>41</v>
      </c>
      <c r="O26" s="40"/>
      <c r="T26" s="105">
        <v>39</v>
      </c>
    </row>
    <row r="27" spans="2:20" ht="12.75">
      <c r="B27" s="105">
        <v>38</v>
      </c>
      <c r="C27" s="105" t="s">
        <v>415</v>
      </c>
      <c r="D27" s="105">
        <v>25</v>
      </c>
      <c r="E27" s="40"/>
      <c r="F27" s="105">
        <v>34</v>
      </c>
      <c r="G27" s="40"/>
      <c r="H27" s="40"/>
      <c r="I27" s="40"/>
      <c r="J27" s="105">
        <v>36</v>
      </c>
      <c r="K27" s="40"/>
      <c r="L27" s="105">
        <v>25</v>
      </c>
      <c r="M27" s="40"/>
      <c r="N27" s="105">
        <v>43</v>
      </c>
      <c r="O27" s="40"/>
      <c r="T27" s="105">
        <v>39</v>
      </c>
    </row>
    <row r="28" spans="2:20" ht="12.75">
      <c r="B28" s="105">
        <v>40</v>
      </c>
      <c r="C28" s="105">
        <v>42</v>
      </c>
      <c r="D28" s="105">
        <v>27</v>
      </c>
      <c r="E28" s="40"/>
      <c r="F28" s="105">
        <v>36</v>
      </c>
      <c r="G28" s="40"/>
      <c r="H28" s="40"/>
      <c r="I28" s="40"/>
      <c r="J28" s="105">
        <v>36</v>
      </c>
      <c r="K28" s="40"/>
      <c r="L28" s="105">
        <v>27</v>
      </c>
      <c r="M28" s="40"/>
      <c r="N28" s="105">
        <v>49</v>
      </c>
      <c r="O28" s="40"/>
      <c r="T28" s="105" t="s">
        <v>383</v>
      </c>
    </row>
    <row r="29" spans="2:15" ht="12.75">
      <c r="B29" s="105">
        <v>42</v>
      </c>
      <c r="C29" s="105">
        <v>43</v>
      </c>
      <c r="D29" s="105">
        <v>31</v>
      </c>
      <c r="E29" s="40"/>
      <c r="F29" s="105">
        <v>37</v>
      </c>
      <c r="G29" s="40"/>
      <c r="H29" s="40"/>
      <c r="I29" s="40"/>
      <c r="J29" s="105" t="s">
        <v>416</v>
      </c>
      <c r="K29" s="40"/>
      <c r="L29" s="105">
        <v>28</v>
      </c>
      <c r="M29" s="40"/>
      <c r="N29" s="105" t="s">
        <v>383</v>
      </c>
      <c r="O29" s="40"/>
    </row>
    <row r="30" spans="2:15" ht="12.75">
      <c r="B30" s="105">
        <v>43</v>
      </c>
      <c r="C30" s="105">
        <v>44</v>
      </c>
      <c r="D30" s="105">
        <v>32</v>
      </c>
      <c r="E30" s="40"/>
      <c r="F30" s="105">
        <v>38</v>
      </c>
      <c r="G30" s="40"/>
      <c r="H30" s="40"/>
      <c r="I30" s="40"/>
      <c r="J30" s="105">
        <v>40</v>
      </c>
      <c r="K30" s="40"/>
      <c r="L30" s="105">
        <v>30</v>
      </c>
      <c r="M30" s="40"/>
      <c r="N30" s="105" t="s">
        <v>383</v>
      </c>
      <c r="O30" s="40"/>
    </row>
    <row r="31" spans="2:15" ht="12.75">
      <c r="B31" s="105">
        <v>44</v>
      </c>
      <c r="C31" s="105">
        <v>45</v>
      </c>
      <c r="D31" s="105">
        <v>34</v>
      </c>
      <c r="E31" s="40"/>
      <c r="F31" s="105">
        <v>39</v>
      </c>
      <c r="G31" s="40"/>
      <c r="H31" s="40"/>
      <c r="I31" s="40"/>
      <c r="J31" s="105">
        <v>43</v>
      </c>
      <c r="K31" s="40"/>
      <c r="L31" s="105">
        <v>33</v>
      </c>
      <c r="M31" s="40"/>
      <c r="N31" s="40"/>
      <c r="O31" s="40"/>
    </row>
    <row r="32" spans="2:15" ht="12.75">
      <c r="B32" s="105">
        <v>45</v>
      </c>
      <c r="C32" s="105">
        <v>48</v>
      </c>
      <c r="D32" s="105">
        <v>35</v>
      </c>
      <c r="E32" s="40"/>
      <c r="F32" s="105">
        <v>40</v>
      </c>
      <c r="G32" s="40"/>
      <c r="H32" s="40"/>
      <c r="I32" s="40"/>
      <c r="J32" s="105">
        <v>45</v>
      </c>
      <c r="K32" s="40"/>
      <c r="L32" s="105">
        <v>34</v>
      </c>
      <c r="M32" s="40"/>
      <c r="N32" s="40"/>
      <c r="O32" s="40"/>
    </row>
    <row r="33" spans="2:15" ht="12.75">
      <c r="B33" s="105">
        <v>47</v>
      </c>
      <c r="C33" s="105" t="s">
        <v>417</v>
      </c>
      <c r="D33" s="105" t="s">
        <v>418</v>
      </c>
      <c r="E33" s="40"/>
      <c r="F33" s="105">
        <v>41</v>
      </c>
      <c r="G33" s="40"/>
      <c r="H33" s="40"/>
      <c r="I33" s="40"/>
      <c r="J33" s="105">
        <v>48</v>
      </c>
      <c r="K33" s="40"/>
      <c r="L33" s="105">
        <v>35</v>
      </c>
      <c r="M33" s="40"/>
      <c r="N33" s="40"/>
      <c r="O33" s="40"/>
    </row>
    <row r="34" spans="2:15" ht="12.75">
      <c r="B34" s="105">
        <v>48</v>
      </c>
      <c r="C34" s="105" t="s">
        <v>419</v>
      </c>
      <c r="D34" s="105" t="s">
        <v>420</v>
      </c>
      <c r="E34" s="40"/>
      <c r="F34" s="105">
        <v>42</v>
      </c>
      <c r="G34" s="40"/>
      <c r="H34" s="40"/>
      <c r="I34" s="40"/>
      <c r="J34" s="105">
        <v>50</v>
      </c>
      <c r="K34" s="40"/>
      <c r="L34" s="105">
        <v>36</v>
      </c>
      <c r="M34" s="40"/>
      <c r="N34" s="40"/>
      <c r="O34" s="40"/>
    </row>
    <row r="35" spans="2:15" ht="12.75">
      <c r="B35" s="105">
        <v>49</v>
      </c>
      <c r="C35" s="105">
        <v>49</v>
      </c>
      <c r="D35" s="105">
        <v>36</v>
      </c>
      <c r="E35" s="40"/>
      <c r="F35" s="105">
        <v>43</v>
      </c>
      <c r="G35" s="40"/>
      <c r="H35" s="40"/>
      <c r="I35" s="40"/>
      <c r="J35" s="105">
        <v>51</v>
      </c>
      <c r="K35" s="40"/>
      <c r="L35" s="105">
        <v>39</v>
      </c>
      <c r="M35" s="40"/>
      <c r="N35" s="40"/>
      <c r="O35" s="40"/>
    </row>
    <row r="36" spans="2:15" ht="12.75">
      <c r="B36" s="105">
        <v>50</v>
      </c>
      <c r="C36" s="105">
        <v>51</v>
      </c>
      <c r="D36" s="105">
        <v>37</v>
      </c>
      <c r="E36" s="40"/>
      <c r="F36" s="105">
        <v>44</v>
      </c>
      <c r="G36" s="40"/>
      <c r="H36" s="40"/>
      <c r="I36" s="40"/>
      <c r="J36" s="105">
        <v>52</v>
      </c>
      <c r="K36" s="40"/>
      <c r="L36" s="105">
        <v>40</v>
      </c>
      <c r="M36" s="40"/>
      <c r="N36" s="40"/>
      <c r="O36" s="40"/>
    </row>
    <row r="37" spans="2:15" ht="12.75">
      <c r="B37" s="105" t="s">
        <v>421</v>
      </c>
      <c r="C37" s="105" t="s">
        <v>422</v>
      </c>
      <c r="D37" s="105">
        <v>39</v>
      </c>
      <c r="E37" s="40"/>
      <c r="F37" s="105">
        <v>45</v>
      </c>
      <c r="G37" s="40"/>
      <c r="H37" s="40"/>
      <c r="I37" s="40"/>
      <c r="J37" s="105" t="s">
        <v>423</v>
      </c>
      <c r="K37" s="40"/>
      <c r="L37" s="105" t="s">
        <v>424</v>
      </c>
      <c r="M37" s="40"/>
      <c r="N37" s="40"/>
      <c r="O37" s="40"/>
    </row>
    <row r="38" spans="2:15" ht="12.75">
      <c r="B38" s="105">
        <v>53</v>
      </c>
      <c r="C38" s="105">
        <v>52</v>
      </c>
      <c r="D38" s="105">
        <v>40</v>
      </c>
      <c r="E38" s="40"/>
      <c r="F38" s="105">
        <v>46</v>
      </c>
      <c r="G38" s="40"/>
      <c r="H38" s="40"/>
      <c r="I38" s="40"/>
      <c r="J38" s="105">
        <v>53</v>
      </c>
      <c r="K38" s="40"/>
      <c r="L38" s="105">
        <v>41</v>
      </c>
      <c r="M38" s="40"/>
      <c r="N38" s="40"/>
      <c r="O38" s="40"/>
    </row>
    <row r="39" spans="2:15" ht="12.75">
      <c r="B39" s="105">
        <v>54</v>
      </c>
      <c r="C39" s="105">
        <v>54</v>
      </c>
      <c r="D39" s="105">
        <v>42</v>
      </c>
      <c r="E39" s="40"/>
      <c r="F39" s="105">
        <v>47</v>
      </c>
      <c r="G39" s="40"/>
      <c r="H39" s="40"/>
      <c r="I39" s="40"/>
      <c r="J39" s="105" t="s">
        <v>425</v>
      </c>
      <c r="K39" s="40"/>
      <c r="L39" s="105">
        <v>50</v>
      </c>
      <c r="M39" s="40"/>
      <c r="N39" s="40"/>
      <c r="O39" s="40"/>
    </row>
    <row r="40" spans="2:15" ht="12.75">
      <c r="B40" s="105" t="s">
        <v>426</v>
      </c>
      <c r="C40" s="105">
        <v>55</v>
      </c>
      <c r="D40" s="105">
        <v>43</v>
      </c>
      <c r="E40" s="40"/>
      <c r="F40" s="105">
        <v>49</v>
      </c>
      <c r="G40" s="40"/>
      <c r="H40" s="40"/>
      <c r="I40" s="40"/>
      <c r="J40" s="105">
        <v>54</v>
      </c>
      <c r="K40" s="40"/>
      <c r="L40" s="105">
        <v>52</v>
      </c>
      <c r="M40" s="40"/>
      <c r="N40" s="40"/>
      <c r="O40" s="40"/>
    </row>
    <row r="41" spans="2:15" ht="12.75">
      <c r="B41" s="105">
        <v>55</v>
      </c>
      <c r="C41" s="105" t="s">
        <v>427</v>
      </c>
      <c r="D41" s="105" t="s">
        <v>428</v>
      </c>
      <c r="E41" s="40"/>
      <c r="F41" s="105">
        <v>50</v>
      </c>
      <c r="G41" s="40"/>
      <c r="H41" s="40"/>
      <c r="I41" s="40"/>
      <c r="J41" s="105" t="s">
        <v>429</v>
      </c>
      <c r="K41" s="40"/>
      <c r="L41" s="105">
        <v>54</v>
      </c>
      <c r="M41" s="40"/>
      <c r="N41" s="40"/>
      <c r="O41" s="40"/>
    </row>
    <row r="42" spans="2:15" ht="12.75">
      <c r="B42" s="105">
        <v>57</v>
      </c>
      <c r="C42" s="105" t="s">
        <v>430</v>
      </c>
      <c r="D42" s="105" t="s">
        <v>431</v>
      </c>
      <c r="E42" s="40"/>
      <c r="F42" s="105">
        <v>51</v>
      </c>
      <c r="G42" s="40"/>
      <c r="H42" s="40"/>
      <c r="I42" s="40"/>
      <c r="J42" s="105">
        <v>55</v>
      </c>
      <c r="K42" s="40"/>
      <c r="L42" s="105" t="s">
        <v>429</v>
      </c>
      <c r="M42" s="40"/>
      <c r="N42" s="40"/>
      <c r="O42" s="40"/>
    </row>
    <row r="43" spans="2:15" ht="12.75">
      <c r="B43" s="105">
        <v>58</v>
      </c>
      <c r="C43" s="105" t="s">
        <v>432</v>
      </c>
      <c r="D43" s="109"/>
      <c r="E43" s="40"/>
      <c r="F43" s="105">
        <v>55</v>
      </c>
      <c r="G43" s="40"/>
      <c r="H43" s="40"/>
      <c r="I43" s="40"/>
      <c r="J43" s="105">
        <v>57</v>
      </c>
      <c r="K43" s="40"/>
      <c r="L43" s="105" t="s">
        <v>433</v>
      </c>
      <c r="M43" s="40"/>
      <c r="N43" s="40"/>
      <c r="O43" s="40"/>
    </row>
    <row r="44" spans="2:15" ht="12.75">
      <c r="B44" s="105">
        <v>59</v>
      </c>
      <c r="C44" s="105">
        <v>58</v>
      </c>
      <c r="D44" s="109"/>
      <c r="E44" s="40"/>
      <c r="F44" s="105">
        <v>57</v>
      </c>
      <c r="G44" s="40"/>
      <c r="H44" s="40"/>
      <c r="I44" s="40"/>
      <c r="J44" s="105">
        <v>61</v>
      </c>
      <c r="K44" s="40"/>
      <c r="L44" s="105">
        <v>55</v>
      </c>
      <c r="M44" s="40"/>
      <c r="N44" s="40"/>
      <c r="O44" s="40"/>
    </row>
    <row r="45" spans="2:15" ht="12.75">
      <c r="B45" s="105">
        <v>64</v>
      </c>
      <c r="C45" s="105">
        <v>60</v>
      </c>
      <c r="D45" s="40"/>
      <c r="E45" s="40"/>
      <c r="F45" s="105">
        <v>58</v>
      </c>
      <c r="G45" s="40"/>
      <c r="H45" s="40"/>
      <c r="I45" s="40"/>
      <c r="J45" s="105">
        <v>62</v>
      </c>
      <c r="K45" s="40"/>
      <c r="L45" s="105" t="s">
        <v>434</v>
      </c>
      <c r="M45" s="40"/>
      <c r="N45" s="40"/>
      <c r="O45" s="40"/>
    </row>
    <row r="46" spans="2:15" ht="12.75">
      <c r="B46" s="105">
        <v>66</v>
      </c>
      <c r="C46" s="105">
        <v>64</v>
      </c>
      <c r="D46" s="40"/>
      <c r="E46" s="40"/>
      <c r="F46" s="105">
        <v>60</v>
      </c>
      <c r="G46" s="40"/>
      <c r="H46" s="40"/>
      <c r="I46" s="40"/>
      <c r="J46" s="105">
        <v>64</v>
      </c>
      <c r="K46" s="40"/>
      <c r="L46" s="105">
        <v>57</v>
      </c>
      <c r="M46" s="40"/>
      <c r="N46" s="40"/>
      <c r="O46" s="40"/>
    </row>
    <row r="47" spans="2:15" ht="12.75">
      <c r="B47" s="105">
        <v>69</v>
      </c>
      <c r="C47" s="105">
        <v>65</v>
      </c>
      <c r="D47" s="40"/>
      <c r="E47" s="40"/>
      <c r="F47" s="105">
        <v>63</v>
      </c>
      <c r="G47" s="40"/>
      <c r="H47" s="40"/>
      <c r="I47" s="40"/>
      <c r="J47" s="105">
        <v>66</v>
      </c>
      <c r="K47" s="40"/>
      <c r="L47" s="105" t="s">
        <v>435</v>
      </c>
      <c r="M47" s="40"/>
      <c r="N47" s="40"/>
      <c r="O47" s="40"/>
    </row>
    <row r="48" spans="2:15" ht="12.75">
      <c r="B48" s="105">
        <v>73</v>
      </c>
      <c r="C48" s="111">
        <v>66</v>
      </c>
      <c r="D48" s="40"/>
      <c r="E48" s="40"/>
      <c r="F48" s="111">
        <v>64</v>
      </c>
      <c r="G48" s="40"/>
      <c r="H48" s="40"/>
      <c r="I48" s="40"/>
      <c r="J48" s="105">
        <v>70</v>
      </c>
      <c r="K48" s="40"/>
      <c r="L48" s="105">
        <v>58</v>
      </c>
      <c r="M48" s="40"/>
      <c r="N48" s="40"/>
      <c r="O48" s="40"/>
    </row>
    <row r="49" spans="2:15" ht="12.75">
      <c r="B49" s="109"/>
      <c r="C49" s="111" t="s">
        <v>436</v>
      </c>
      <c r="D49" s="40"/>
      <c r="E49" s="40"/>
      <c r="F49" s="111">
        <v>65</v>
      </c>
      <c r="G49" s="40"/>
      <c r="H49" s="40"/>
      <c r="I49" s="40"/>
      <c r="J49" s="105" t="s">
        <v>437</v>
      </c>
      <c r="K49" s="40"/>
      <c r="L49" s="105">
        <v>59</v>
      </c>
      <c r="M49" s="40"/>
      <c r="N49" s="40"/>
      <c r="O49" s="40"/>
    </row>
    <row r="50" spans="3:15" ht="12.75">
      <c r="C50" s="111">
        <v>68</v>
      </c>
      <c r="D50" s="40"/>
      <c r="E50" s="40"/>
      <c r="F50" s="111">
        <v>66</v>
      </c>
      <c r="G50" s="40"/>
      <c r="H50" s="40"/>
      <c r="I50" s="40"/>
      <c r="J50" s="105">
        <v>73</v>
      </c>
      <c r="K50" s="40"/>
      <c r="L50" s="105">
        <v>60</v>
      </c>
      <c r="M50" s="40"/>
      <c r="N50" s="40"/>
      <c r="O50" s="40"/>
    </row>
    <row r="51" spans="3:15" ht="12.75">
      <c r="C51" s="111">
        <v>70</v>
      </c>
      <c r="D51" s="40"/>
      <c r="E51" s="40"/>
      <c r="F51" s="111">
        <v>67</v>
      </c>
      <c r="G51" s="40"/>
      <c r="H51" s="40"/>
      <c r="I51" s="40"/>
      <c r="J51" s="105">
        <v>74</v>
      </c>
      <c r="K51" s="40"/>
      <c r="L51" s="105" t="s">
        <v>438</v>
      </c>
      <c r="M51" s="40"/>
      <c r="N51" s="40"/>
      <c r="O51" s="40"/>
    </row>
    <row r="52" spans="3:15" ht="12.75">
      <c r="C52" s="111">
        <v>71</v>
      </c>
      <c r="D52" s="40"/>
      <c r="E52" s="40"/>
      <c r="F52" s="105" t="s">
        <v>439</v>
      </c>
      <c r="G52" s="40"/>
      <c r="H52" s="40"/>
      <c r="I52" s="40"/>
      <c r="J52" s="105" t="s">
        <v>440</v>
      </c>
      <c r="K52" s="40"/>
      <c r="L52" s="105">
        <v>62</v>
      </c>
      <c r="M52" s="40"/>
      <c r="N52" s="40"/>
      <c r="O52" s="40"/>
    </row>
    <row r="53" spans="3:15" ht="12.75">
      <c r="C53" s="105" t="s">
        <v>439</v>
      </c>
      <c r="D53" s="40"/>
      <c r="E53" s="40"/>
      <c r="F53" s="111">
        <v>73</v>
      </c>
      <c r="G53" s="40"/>
      <c r="H53" s="40"/>
      <c r="I53" s="40"/>
      <c r="J53" s="105">
        <v>76</v>
      </c>
      <c r="K53" s="40"/>
      <c r="L53" s="105">
        <v>63</v>
      </c>
      <c r="M53" s="40"/>
      <c r="N53" s="40"/>
      <c r="O53" s="40"/>
    </row>
    <row r="54" spans="3:15" ht="12.75">
      <c r="C54" s="111">
        <v>72</v>
      </c>
      <c r="D54" s="40"/>
      <c r="E54" s="40"/>
      <c r="F54" s="111">
        <v>78</v>
      </c>
      <c r="G54" s="40"/>
      <c r="H54" s="40"/>
      <c r="I54" s="40"/>
      <c r="J54" s="105" t="s">
        <v>441</v>
      </c>
      <c r="K54" s="40"/>
      <c r="L54" s="105">
        <v>65</v>
      </c>
      <c r="M54" s="40"/>
      <c r="N54" s="40"/>
      <c r="O54" s="40"/>
    </row>
    <row r="55" spans="3:15" ht="12.75">
      <c r="C55" s="111">
        <v>74</v>
      </c>
      <c r="D55" s="40"/>
      <c r="E55" s="40"/>
      <c r="F55" s="105">
        <v>79</v>
      </c>
      <c r="G55" s="40"/>
      <c r="H55" s="40"/>
      <c r="I55" s="40"/>
      <c r="J55" s="105" t="s">
        <v>442</v>
      </c>
      <c r="K55" s="40"/>
      <c r="L55" s="105">
        <v>66</v>
      </c>
      <c r="M55" s="40"/>
      <c r="N55" s="40"/>
      <c r="O55" s="40"/>
    </row>
    <row r="56" spans="3:15" ht="12.75">
      <c r="C56" s="105">
        <v>75</v>
      </c>
      <c r="D56" s="40"/>
      <c r="E56" s="40"/>
      <c r="F56" s="111">
        <v>82</v>
      </c>
      <c r="G56" s="40"/>
      <c r="H56" s="40"/>
      <c r="I56" s="40"/>
      <c r="J56" s="105">
        <v>81</v>
      </c>
      <c r="K56" s="40"/>
      <c r="L56" s="105">
        <v>68</v>
      </c>
      <c r="M56" s="40"/>
      <c r="N56" s="40"/>
      <c r="O56" s="40"/>
    </row>
    <row r="57" spans="3:15" ht="12.75">
      <c r="C57" s="111">
        <v>75</v>
      </c>
      <c r="D57" s="40"/>
      <c r="E57" s="40"/>
      <c r="F57" s="111">
        <v>86</v>
      </c>
      <c r="G57" s="40"/>
      <c r="H57" s="40"/>
      <c r="I57" s="40"/>
      <c r="J57" s="105" t="s">
        <v>443</v>
      </c>
      <c r="K57" s="40"/>
      <c r="L57" s="105">
        <v>69</v>
      </c>
      <c r="M57" s="40"/>
      <c r="N57" s="40"/>
      <c r="O57" s="40"/>
    </row>
    <row r="58" spans="3:15" ht="12.75">
      <c r="C58" s="105">
        <v>76</v>
      </c>
      <c r="D58" s="40"/>
      <c r="E58" s="40"/>
      <c r="F58" s="111">
        <v>87</v>
      </c>
      <c r="G58" s="40"/>
      <c r="H58" s="40"/>
      <c r="I58" s="40"/>
      <c r="J58" s="105" t="s">
        <v>444</v>
      </c>
      <c r="K58" s="40"/>
      <c r="L58" s="105" t="s">
        <v>445</v>
      </c>
      <c r="M58" s="40"/>
      <c r="N58" s="40"/>
      <c r="O58" s="40"/>
    </row>
    <row r="59" spans="3:15" ht="12.75">
      <c r="C59" s="111">
        <v>77</v>
      </c>
      <c r="D59" s="40"/>
      <c r="E59" s="40"/>
      <c r="F59" s="105">
        <v>88</v>
      </c>
      <c r="G59" s="40"/>
      <c r="H59" s="40"/>
      <c r="I59" s="40"/>
      <c r="J59" s="109"/>
      <c r="K59" s="40"/>
      <c r="L59" s="105">
        <v>71</v>
      </c>
      <c r="M59" s="40"/>
      <c r="N59" s="40"/>
      <c r="O59" s="40"/>
    </row>
    <row r="60" spans="3:15" ht="12.75">
      <c r="C60" s="111">
        <v>78</v>
      </c>
      <c r="D60" s="40"/>
      <c r="E60" s="40"/>
      <c r="F60" s="111">
        <v>89</v>
      </c>
      <c r="G60" s="40"/>
      <c r="H60" s="40"/>
      <c r="I60" s="40"/>
      <c r="J60" s="40"/>
      <c r="K60" s="40"/>
      <c r="L60" s="105">
        <v>73</v>
      </c>
      <c r="M60" s="40"/>
      <c r="N60" s="40"/>
      <c r="O60" s="40"/>
    </row>
    <row r="61" spans="3:15" ht="12.75">
      <c r="C61" s="105">
        <v>80</v>
      </c>
      <c r="D61" s="40"/>
      <c r="E61" s="40"/>
      <c r="F61" s="111">
        <v>90</v>
      </c>
      <c r="G61" s="40"/>
      <c r="H61" s="40"/>
      <c r="I61" s="40"/>
      <c r="J61" s="40"/>
      <c r="K61" s="40"/>
      <c r="L61" s="105">
        <v>76</v>
      </c>
      <c r="M61" s="40"/>
      <c r="N61" s="40"/>
      <c r="O61" s="40"/>
    </row>
    <row r="62" spans="3:15" ht="12.75">
      <c r="C62" s="111">
        <v>81</v>
      </c>
      <c r="D62" s="40"/>
      <c r="E62" s="40"/>
      <c r="F62" s="111">
        <v>91</v>
      </c>
      <c r="G62" s="40"/>
      <c r="H62" s="40"/>
      <c r="I62" s="40"/>
      <c r="J62" s="40"/>
      <c r="K62" s="40"/>
      <c r="L62" s="105" t="s">
        <v>446</v>
      </c>
      <c r="M62" s="40"/>
      <c r="N62" s="40"/>
      <c r="O62" s="40"/>
    </row>
    <row r="63" spans="3:15" ht="12.75">
      <c r="C63" s="111" t="s">
        <v>447</v>
      </c>
      <c r="D63" s="40"/>
      <c r="E63" s="40"/>
      <c r="F63" s="111">
        <v>94</v>
      </c>
      <c r="G63" s="40"/>
      <c r="H63" s="40"/>
      <c r="I63" s="40"/>
      <c r="J63" s="40"/>
      <c r="K63" s="40"/>
      <c r="L63" s="105">
        <v>78</v>
      </c>
      <c r="M63" s="40"/>
      <c r="N63" s="40"/>
      <c r="O63" s="40"/>
    </row>
    <row r="64" spans="3:15" ht="12.75">
      <c r="C64" s="105">
        <v>82</v>
      </c>
      <c r="D64" s="40"/>
      <c r="E64" s="40"/>
      <c r="F64" s="111">
        <v>95</v>
      </c>
      <c r="G64" s="40"/>
      <c r="H64" s="40"/>
      <c r="I64" s="40"/>
      <c r="J64" s="40"/>
      <c r="K64" s="40"/>
      <c r="L64" s="105">
        <v>80</v>
      </c>
      <c r="M64" s="40"/>
      <c r="N64" s="40"/>
      <c r="O64" s="40"/>
    </row>
    <row r="65" spans="3:15" ht="12.75">
      <c r="C65" s="111" t="s">
        <v>448</v>
      </c>
      <c r="D65" s="40"/>
      <c r="E65" s="40"/>
      <c r="F65" s="111">
        <v>96</v>
      </c>
      <c r="G65" s="40"/>
      <c r="H65" s="40"/>
      <c r="I65" s="40"/>
      <c r="J65" s="40"/>
      <c r="K65" s="40"/>
      <c r="L65" s="105">
        <v>83</v>
      </c>
      <c r="M65" s="40"/>
      <c r="N65" s="40"/>
      <c r="O65" s="40"/>
    </row>
    <row r="66" spans="3:15" ht="12.75">
      <c r="C66" s="111">
        <v>86</v>
      </c>
      <c r="D66" s="40"/>
      <c r="E66" s="40"/>
      <c r="F66" s="111">
        <v>98</v>
      </c>
      <c r="G66" s="40"/>
      <c r="H66" s="40"/>
      <c r="I66" s="40"/>
      <c r="J66" s="40"/>
      <c r="K66" s="40"/>
      <c r="L66" s="105" t="s">
        <v>449</v>
      </c>
      <c r="M66" s="40"/>
      <c r="N66" s="40"/>
      <c r="O66" s="40"/>
    </row>
    <row r="67" spans="3:15" ht="12.75">
      <c r="C67" s="111">
        <v>87</v>
      </c>
      <c r="D67" s="40"/>
      <c r="E67" s="40"/>
      <c r="F67" s="111">
        <v>99</v>
      </c>
      <c r="G67" s="40"/>
      <c r="H67" s="40"/>
      <c r="I67" s="40"/>
      <c r="J67" s="40"/>
      <c r="K67" s="40"/>
      <c r="L67" s="105" t="s">
        <v>448</v>
      </c>
      <c r="M67" s="40"/>
      <c r="N67" s="40"/>
      <c r="O67" s="40"/>
    </row>
    <row r="68" spans="3:15" ht="12.75">
      <c r="C68" s="111" t="s">
        <v>450</v>
      </c>
      <c r="D68" s="40"/>
      <c r="E68" s="40"/>
      <c r="F68" s="111" t="s">
        <v>451</v>
      </c>
      <c r="G68" s="40"/>
      <c r="H68" s="40"/>
      <c r="I68" s="40"/>
      <c r="J68" s="40"/>
      <c r="K68" s="40"/>
      <c r="L68" s="105">
        <v>84</v>
      </c>
      <c r="M68" s="40"/>
      <c r="N68" s="40"/>
      <c r="O68" s="40"/>
    </row>
    <row r="69" spans="3:15" ht="12.75">
      <c r="C69" s="111">
        <v>88</v>
      </c>
      <c r="D69" s="40"/>
      <c r="E69" s="40"/>
      <c r="F69" s="111">
        <v>100</v>
      </c>
      <c r="G69" s="40"/>
      <c r="H69" s="40"/>
      <c r="I69" s="40"/>
      <c r="J69" s="40"/>
      <c r="K69" s="40"/>
      <c r="L69" s="105" t="s">
        <v>452</v>
      </c>
      <c r="M69" s="40"/>
      <c r="N69" s="40"/>
      <c r="O69" s="40"/>
    </row>
    <row r="70" spans="3:15" ht="12.75">
      <c r="C70" s="111">
        <v>89</v>
      </c>
      <c r="D70" s="40"/>
      <c r="E70" s="40"/>
      <c r="F70" s="111">
        <v>101</v>
      </c>
      <c r="G70" s="40"/>
      <c r="H70" s="40"/>
      <c r="I70" s="40"/>
      <c r="J70" s="40"/>
      <c r="K70" s="40"/>
      <c r="L70" s="105">
        <v>102</v>
      </c>
      <c r="M70" s="40"/>
      <c r="N70" s="40"/>
      <c r="O70" s="40"/>
    </row>
    <row r="71" spans="3:15" ht="12.75">
      <c r="C71" s="111" t="s">
        <v>453</v>
      </c>
      <c r="D71" s="40"/>
      <c r="E71" s="40"/>
      <c r="F71" s="111">
        <v>102</v>
      </c>
      <c r="G71" s="40"/>
      <c r="H71" s="40"/>
      <c r="I71" s="40"/>
      <c r="J71" s="40"/>
      <c r="K71" s="40"/>
      <c r="L71" s="112" t="s">
        <v>383</v>
      </c>
      <c r="M71" s="40"/>
      <c r="N71" s="40"/>
      <c r="O71" s="40"/>
    </row>
    <row r="72" spans="3:15" ht="12.75">
      <c r="C72" s="111">
        <v>90</v>
      </c>
      <c r="D72" s="40"/>
      <c r="E72" s="40"/>
      <c r="F72" s="111">
        <v>103</v>
      </c>
      <c r="G72" s="40"/>
      <c r="H72" s="40"/>
      <c r="I72" s="40"/>
      <c r="J72" s="40"/>
      <c r="K72" s="40"/>
      <c r="L72" s="112" t="s">
        <v>383</v>
      </c>
      <c r="M72" s="40"/>
      <c r="N72" s="40"/>
      <c r="O72" s="40"/>
    </row>
    <row r="73" spans="3:15" ht="12.75">
      <c r="C73" s="111" t="s">
        <v>454</v>
      </c>
      <c r="D73" s="40"/>
      <c r="E73" s="40"/>
      <c r="F73" s="111">
        <v>105</v>
      </c>
      <c r="G73" s="40"/>
      <c r="H73" s="40"/>
      <c r="I73" s="40"/>
      <c r="J73" s="40"/>
      <c r="K73" s="40"/>
      <c r="L73" s="112" t="s">
        <v>383</v>
      </c>
      <c r="M73" s="40"/>
      <c r="N73" s="40"/>
      <c r="O73" s="40"/>
    </row>
    <row r="74" spans="3:15" ht="12.75">
      <c r="C74" s="111">
        <v>91</v>
      </c>
      <c r="D74" s="40"/>
      <c r="E74" s="40"/>
      <c r="F74" s="111">
        <v>106</v>
      </c>
      <c r="G74" s="40"/>
      <c r="H74" s="40"/>
      <c r="I74" s="40"/>
      <c r="J74" s="40"/>
      <c r="K74" s="40"/>
      <c r="L74" s="112" t="s">
        <v>383</v>
      </c>
      <c r="M74" s="40"/>
      <c r="N74" s="40"/>
      <c r="O74" s="40"/>
    </row>
    <row r="75" spans="3:15" ht="12.75">
      <c r="C75" s="111">
        <v>93</v>
      </c>
      <c r="D75" s="40"/>
      <c r="E75" s="40"/>
      <c r="F75" s="111">
        <v>107</v>
      </c>
      <c r="G75" s="40"/>
      <c r="H75" s="40"/>
      <c r="I75" s="40"/>
      <c r="J75" s="40"/>
      <c r="K75" s="40"/>
      <c r="L75" s="112" t="s">
        <v>383</v>
      </c>
      <c r="M75" s="40"/>
      <c r="N75" s="40"/>
      <c r="O75" s="40"/>
    </row>
    <row r="76" spans="3:15" ht="12.75">
      <c r="C76" s="105">
        <v>94</v>
      </c>
      <c r="D76" s="40"/>
      <c r="E76" s="40"/>
      <c r="F76" s="111">
        <v>108</v>
      </c>
      <c r="G76" s="40"/>
      <c r="H76" s="40"/>
      <c r="I76" s="40"/>
      <c r="J76" s="40"/>
      <c r="K76" s="40"/>
      <c r="L76" s="112" t="s">
        <v>383</v>
      </c>
      <c r="M76" s="40"/>
      <c r="N76" s="40"/>
      <c r="O76" s="40"/>
    </row>
    <row r="77" spans="3:15" ht="12.75">
      <c r="C77" s="105">
        <v>96</v>
      </c>
      <c r="D77" s="40"/>
      <c r="E77" s="40"/>
      <c r="F77" s="109"/>
      <c r="G77" s="40"/>
      <c r="H77" s="40"/>
      <c r="I77" s="40"/>
      <c r="J77" s="40"/>
      <c r="K77" s="40"/>
      <c r="L77" s="112" t="s">
        <v>383</v>
      </c>
      <c r="M77" s="40"/>
      <c r="N77" s="40"/>
      <c r="O77" s="40"/>
    </row>
    <row r="78" spans="3:15" ht="12.75">
      <c r="C78" s="105" t="s">
        <v>455</v>
      </c>
      <c r="D78" s="40"/>
      <c r="E78" s="40"/>
      <c r="F78" s="40"/>
      <c r="G78" s="40"/>
      <c r="H78" s="40"/>
      <c r="I78" s="40"/>
      <c r="J78" s="40"/>
      <c r="K78" s="40"/>
      <c r="L78" s="112" t="s">
        <v>383</v>
      </c>
      <c r="M78" s="40"/>
      <c r="N78" s="40"/>
      <c r="O78" s="40"/>
    </row>
    <row r="79" spans="3:15" ht="12.75">
      <c r="C79" s="111">
        <v>103</v>
      </c>
      <c r="D79" s="40"/>
      <c r="E79" s="40"/>
      <c r="F79" s="40"/>
      <c r="G79" s="40"/>
      <c r="H79" s="40"/>
      <c r="I79" s="40"/>
      <c r="J79" s="40"/>
      <c r="K79" s="40"/>
      <c r="L79" s="112" t="s">
        <v>383</v>
      </c>
      <c r="M79" s="40"/>
      <c r="N79" s="40"/>
      <c r="O79" s="40"/>
    </row>
    <row r="80" spans="3:15" ht="12.75">
      <c r="C80" s="111">
        <v>105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3:15" ht="12.75">
      <c r="C81" s="111">
        <v>108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3:15" ht="12.75">
      <c r="C82" s="111">
        <v>109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3:15" ht="12.75">
      <c r="C83" s="105">
        <v>110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3:15" ht="12.75">
      <c r="C84" s="111">
        <v>111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3:15" ht="12.75">
      <c r="C85" s="105">
        <v>112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3:15" ht="12.75">
      <c r="C86" s="111">
        <v>113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3:15" ht="12.75">
      <c r="C87" s="111">
        <v>114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3:15" ht="12.75">
      <c r="C88" s="111">
        <v>115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3:15" ht="12.75">
      <c r="C89" s="105">
        <v>117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3:15" ht="12.75">
      <c r="C90" s="111">
        <v>118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3:15" ht="12.75">
      <c r="C91" s="105">
        <v>122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3:15" ht="12.75">
      <c r="C92" s="111">
        <v>123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3:15" ht="12.75">
      <c r="C93" s="111">
        <v>125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3:15" ht="12.75">
      <c r="C94" s="111">
        <v>124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3:15" ht="12.75">
      <c r="C95" s="111">
        <v>126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3:15" ht="12.75">
      <c r="C96" s="111" t="s">
        <v>456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3:15" ht="12.75">
      <c r="C97" s="111">
        <v>127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3:15" ht="12.75">
      <c r="C98" s="105" t="s">
        <v>457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3:15" ht="12.75">
      <c r="C99" s="105">
        <v>128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3:15" ht="12.75">
      <c r="C100" s="111">
        <v>129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3:15" ht="12.75">
      <c r="C101" s="105" t="s">
        <v>458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3:15" ht="12.75">
      <c r="C102" s="111">
        <v>132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3:15" ht="12.75">
      <c r="C103" s="111">
        <v>133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3:15" ht="12.75">
      <c r="C104" s="111" t="s">
        <v>459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3:15" ht="12.75">
      <c r="C105" s="105">
        <v>135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3:15" ht="12.75">
      <c r="C106" s="111">
        <v>136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3:15" ht="12.75">
      <c r="C107" s="105">
        <v>138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3:15" ht="12.75">
      <c r="C108" s="111">
        <v>139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3:15" ht="12.75">
      <c r="C109" s="111">
        <v>140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3:15" ht="12.75">
      <c r="C110" s="113">
        <v>141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3:15" ht="12.75">
      <c r="C111" s="113">
        <v>142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3:15" ht="12.75">
      <c r="C112" s="113">
        <v>143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3:15" ht="12.75">
      <c r="C113" s="113">
        <v>144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3:15" ht="12.75">
      <c r="C114" s="106">
        <v>145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3:15" ht="12.75">
      <c r="C115" s="113">
        <v>146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3:15" ht="12.75">
      <c r="C116" s="113">
        <v>147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3:15" ht="12.75">
      <c r="C117" s="113">
        <v>149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3:15" ht="12.75">
      <c r="C118" s="113">
        <v>150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3:15" ht="12.75">
      <c r="C119" s="113">
        <v>152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3:15" ht="12.75">
      <c r="C120" s="113">
        <v>153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3:15" ht="12.75">
      <c r="C121" s="113">
        <v>155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3:15" ht="12.75">
      <c r="C122" s="106">
        <v>156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3:15" ht="12.75">
      <c r="C123" s="113">
        <v>157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3:15" ht="12.75">
      <c r="C124" s="113" t="s">
        <v>460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3:15" ht="12.75">
      <c r="C125" s="113">
        <v>158</v>
      </c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3:15" ht="12.75">
      <c r="C126" s="113">
        <v>158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3:15" ht="12.75">
      <c r="C127" s="113" t="s">
        <v>461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3:15" ht="12.75">
      <c r="C128" s="113">
        <v>160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3:15" ht="12.75">
      <c r="C129" s="113" t="s">
        <v>462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3:15" ht="12.75">
      <c r="C130" s="113">
        <v>163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3:15" ht="12.75">
      <c r="C131" s="113">
        <v>164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3:15" ht="12.75">
      <c r="C132" s="113" t="s">
        <v>463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3:15" ht="12.75">
      <c r="C133" s="106">
        <v>166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3:15" ht="12.75">
      <c r="C134" s="106">
        <v>167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3:15" ht="12.75">
      <c r="C135" s="113">
        <v>169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3:15" ht="12.75">
      <c r="C136" s="113">
        <v>170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3:15" ht="12.75">
      <c r="C137" s="113">
        <v>171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3:15" ht="12.75">
      <c r="C138" s="113">
        <v>173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3:15" ht="12.75">
      <c r="C139" s="113">
        <v>175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3:15" ht="12.75">
      <c r="C140" s="113">
        <v>177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3:15" ht="12.75">
      <c r="C141" s="113">
        <v>178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3:15" ht="12.75">
      <c r="C142" s="113">
        <v>179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3:15" ht="12.75">
      <c r="C143" s="113" t="s">
        <v>464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3:15" ht="12.75">
      <c r="C144" s="113">
        <v>180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3:15" ht="12.75">
      <c r="C145" s="113">
        <v>182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3:15" ht="12.75">
      <c r="C146" s="113">
        <v>183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3:15" ht="12.75">
      <c r="C147" s="113">
        <v>184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3:15" ht="12.75">
      <c r="C148" s="113">
        <v>185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3:15" ht="12.75">
      <c r="C149" s="113">
        <v>187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3:15" ht="12.75">
      <c r="C150" s="113">
        <v>188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3:15" ht="12.75">
      <c r="C151" s="113" t="s">
        <v>465</v>
      </c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3:15" ht="12.75">
      <c r="C152" s="113">
        <v>189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3:15" ht="12.75">
      <c r="C153" s="113" t="s">
        <v>466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3:15" ht="12.75">
      <c r="C154" s="113" t="s">
        <v>467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</row>
    <row r="155" spans="3:15" ht="12.75">
      <c r="C155" s="113">
        <v>190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3:15" ht="12.75">
      <c r="C156" s="113">
        <v>192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</row>
    <row r="157" spans="3:15" ht="12.75">
      <c r="C157" s="113">
        <v>194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</row>
    <row r="158" spans="3:15" ht="12.75">
      <c r="C158" s="113">
        <v>195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</row>
    <row r="159" spans="3:15" ht="12.75">
      <c r="C159" s="113">
        <v>196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3:15" ht="12.75">
      <c r="C160" s="113">
        <v>197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</row>
    <row r="161" spans="3:15" ht="12.75">
      <c r="C161" s="113">
        <v>199</v>
      </c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3:15" ht="12.75">
      <c r="C162" s="113" t="s">
        <v>468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</row>
    <row r="163" spans="3:15" ht="12.75">
      <c r="C163" s="113">
        <v>206</v>
      </c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3:15" ht="12.75">
      <c r="C164" s="113">
        <v>208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3:15" ht="12.75">
      <c r="C165" s="113">
        <v>209</v>
      </c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</row>
    <row r="166" spans="3:15" ht="12.75">
      <c r="C166" s="113">
        <v>210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3:15" ht="12.75">
      <c r="C167" s="113">
        <v>211</v>
      </c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</row>
    <row r="168" spans="3:15" ht="12.75">
      <c r="C168" s="113">
        <v>213</v>
      </c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</row>
    <row r="169" spans="3:15" ht="12.75">
      <c r="C169" s="113">
        <v>214</v>
      </c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</row>
    <row r="170" spans="3:15" ht="12.75">
      <c r="C170" s="106">
        <v>215</v>
      </c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3:15" ht="12.75">
      <c r="C171" s="113">
        <v>216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</row>
    <row r="172" spans="3:15" ht="12.75">
      <c r="C172" s="113">
        <v>216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3:15" ht="12.75">
      <c r="C173" s="113" t="s">
        <v>469</v>
      </c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</row>
    <row r="174" spans="3:15" ht="12.75">
      <c r="C174" s="113" t="s">
        <v>470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3:15" ht="12.75">
      <c r="C175" s="113">
        <v>224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</row>
    <row r="176" spans="3:15" ht="12.75">
      <c r="C176" s="113">
        <v>225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3:15" ht="12.75">
      <c r="C177" s="113">
        <v>226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3:15" ht="12.75">
      <c r="C178" s="113">
        <v>229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3:15" ht="12.75">
      <c r="C179" s="113">
        <v>234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3:15" ht="12.75">
      <c r="C180" s="113">
        <v>237</v>
      </c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3:15" ht="12.75">
      <c r="C181" s="113">
        <v>239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3:15" ht="12.75">
      <c r="C182" s="113">
        <v>240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3:15" ht="12.75">
      <c r="C183" s="113">
        <v>240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3:15" ht="12.75">
      <c r="C184" s="113">
        <v>241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3:15" ht="12.75">
      <c r="C185" s="113" t="s">
        <v>471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3:15" ht="12.75">
      <c r="C186" s="113" t="s">
        <v>472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3:15" ht="12.75">
      <c r="C187" s="113">
        <v>246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3:15" ht="12.75">
      <c r="C188" s="113">
        <v>248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3:15" ht="12.75">
      <c r="C189" s="113">
        <v>251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3:15" ht="12.75">
      <c r="C190" s="113">
        <v>252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3:15" ht="12.75">
      <c r="C191" s="113">
        <v>253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3:15" ht="12.75">
      <c r="C192" s="113">
        <v>254</v>
      </c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3:15" ht="12.75">
      <c r="C193" s="113">
        <v>255</v>
      </c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3:15" ht="12.75">
      <c r="C194" s="113" t="s">
        <v>473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3:15" ht="12.75">
      <c r="C195" s="113">
        <v>256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3:15" ht="12.75">
      <c r="C196" s="113">
        <v>257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3:15" ht="12.75">
      <c r="C197" s="113">
        <v>264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3:15" ht="12.75">
      <c r="C198" s="113">
        <v>267</v>
      </c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3:15" ht="12.75">
      <c r="C199" s="113" t="s">
        <v>474</v>
      </c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3:15" ht="12.75">
      <c r="C200" s="113" t="s">
        <v>475</v>
      </c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3:15" ht="12.75">
      <c r="C201" s="113" t="s">
        <v>476</v>
      </c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3:15" ht="12.75">
      <c r="C202" s="106" t="s">
        <v>477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3:15" ht="12.75">
      <c r="C203" s="106" t="s">
        <v>478</v>
      </c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3:15" ht="12.75">
      <c r="C204" s="106" t="s">
        <v>479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3:15" ht="12.75">
      <c r="C205" s="106" t="s">
        <v>480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3:15" ht="12.75">
      <c r="C206" s="106" t="s">
        <v>481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3:15" ht="12.75">
      <c r="C207" s="106" t="s">
        <v>482</v>
      </c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</row>
  </sheetData>
  <sheetProtection/>
  <printOptions/>
  <pageMargins left="0.25" right="0.25" top="0.75" bottom="0.75" header="0.3" footer="0.3"/>
  <pageSetup horizontalDpi="600" verticalDpi="600" orientation="portrait" paperSize="9" scale="97" r:id="rId1"/>
  <headerFooter>
    <oddFooter>&amp;CStrona &amp;P z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Cimcioch Przemysław</cp:lastModifiedBy>
  <cp:lastPrinted>2018-01-03T12:57:39Z</cp:lastPrinted>
  <dcterms:created xsi:type="dcterms:W3CDTF">2004-04-21T13:58:08Z</dcterms:created>
  <dcterms:modified xsi:type="dcterms:W3CDTF">2018-01-03T13:01:02Z</dcterms:modified>
  <cp:category/>
  <cp:version/>
  <cp:contentType/>
  <cp:contentStatus/>
</cp:coreProperties>
</file>